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Spectre v(f)" sheetId="1" r:id="rId1"/>
    <sheet name="u(t)" sheetId="2" r:id="rId2"/>
    <sheet name="v(t)" sheetId="3" r:id="rId3"/>
    <sheet name="i(t)" sheetId="4" r:id="rId4"/>
    <sheet name="iTh1(t)" sheetId="5" r:id="rId5"/>
    <sheet name="iTh2(t)" sheetId="6" r:id="rId6"/>
    <sheet name="vTh1(t)" sheetId="7" r:id="rId7"/>
    <sheet name="vTh2(t)" sheetId="8" r:id="rId8"/>
    <sheet name="Data" sheetId="9" r:id="rId9"/>
  </sheets>
  <definedNames>
    <definedName name="R">'Data'!$B$10</definedName>
  </definedNames>
  <calcPr fullCalcOnLoad="1"/>
</workbook>
</file>

<file path=xl/sharedStrings.xml><?xml version="1.0" encoding="utf-8"?>
<sst xmlns="http://schemas.openxmlformats.org/spreadsheetml/2006/main" count="59" uniqueCount="54">
  <si>
    <t>Simulation d'un gradateur monophasé</t>
  </si>
  <si>
    <t>Charge résistive R</t>
  </si>
  <si>
    <t>© Fabrice Sincère ; version 1,0,5</t>
  </si>
  <si>
    <t>http://pagesperso-orange.fr/fabrice.sincere/</t>
  </si>
  <si>
    <t>charge</t>
  </si>
  <si>
    <t>R</t>
  </si>
  <si>
    <t>ohms</t>
  </si>
  <si>
    <t>f</t>
  </si>
  <si>
    <t>Hz</t>
  </si>
  <si>
    <t>T</t>
  </si>
  <si>
    <t>ms</t>
  </si>
  <si>
    <t>w</t>
  </si>
  <si>
    <t>rad/s</t>
  </si>
  <si>
    <t>Umax</t>
  </si>
  <si>
    <t>V</t>
  </si>
  <si>
    <t>Ueff</t>
  </si>
  <si>
    <t>Veff</t>
  </si>
  <si>
    <t>Ieff</t>
  </si>
  <si>
    <t>A</t>
  </si>
  <si>
    <t>P</t>
  </si>
  <si>
    <t>W</t>
  </si>
  <si>
    <t>S=Ueff Ieff</t>
  </si>
  <si>
    <t>VA</t>
  </si>
  <si>
    <t>k</t>
  </si>
  <si>
    <t>facteur de puissance</t>
  </si>
  <si>
    <t>S' =Veff Ieff</t>
  </si>
  <si>
    <t>k'</t>
  </si>
  <si>
    <t xml:space="preserve">angle de retard à l'amorçage = </t>
  </si>
  <si>
    <t>deg</t>
  </si>
  <si>
    <t>(0 à 180°)</t>
  </si>
  <si>
    <t>rad</t>
  </si>
  <si>
    <t xml:space="preserve">retard à l'amorçage = </t>
  </si>
  <si>
    <t xml:space="preserve"> (0 à T/2)</t>
  </si>
  <si>
    <t>Taux de distorsion harmonique THDv</t>
  </si>
  <si>
    <t>%</t>
  </si>
  <si>
    <t>Valeur efficace des 200 premiers harmoniques de v</t>
  </si>
  <si>
    <t>Analyse de Fourier</t>
  </si>
  <si>
    <t>an cos(nwt) + bn sin(nwt)</t>
  </si>
  <si>
    <t>rang</t>
  </si>
  <si>
    <t>% du</t>
  </si>
  <si>
    <t>n</t>
  </si>
  <si>
    <t>fréquence (Hz)</t>
  </si>
  <si>
    <t>an (V)</t>
  </si>
  <si>
    <t>bn (V)</t>
  </si>
  <si>
    <t>Veff n (V)</t>
  </si>
  <si>
    <t>fondamental</t>
  </si>
  <si>
    <t>t(s)</t>
  </si>
  <si>
    <t>v(t)</t>
  </si>
  <si>
    <t>u(t)</t>
  </si>
  <si>
    <t>i(t)</t>
  </si>
  <si>
    <t>iTh1</t>
  </si>
  <si>
    <t>iTh2</t>
  </si>
  <si>
    <t>uTh1</t>
  </si>
  <si>
    <t>uTh2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</si>
</sst>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7" fillId="2" borderId="0" xfId="0" applyFont="1" applyFill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4" fontId="7" fillId="0" borderId="0" xfId="0" applyFont="1" applyFill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Spectre de fréquence de la tension de sortie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275"/>
          <c:w val="0.914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Data!$C$28:$E$28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Data!$A$43:$A$68</c:f>
              <c:numCache/>
            </c:numRef>
          </c:cat>
          <c:val>
            <c:numRef>
              <c:f>Data!$F$43:$F$68</c:f>
              <c:numCache/>
            </c:numRef>
          </c:val>
        </c:ser>
        <c:axId val="26000926"/>
        <c:axId val="32681743"/>
      </c:barChart>
      <c:catAx>
        <c:axId val="2600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 de l'harmonique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At val="0"/>
        <c:auto val="1"/>
        <c:lblOffset val="100"/>
        <c:noMultiLvlLbl val="0"/>
      </c:catAx>
      <c:valAx>
        <c:axId val="326817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du fondamental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43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d'entrée u(t)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Data!$C$250:$C$1250</c:f>
              <c:numCache/>
            </c:numRef>
          </c:yVal>
          <c:smooth val="1"/>
        </c:ser>
        <c:axId val="25700232"/>
        <c:axId val="29975497"/>
      </c:scatterChart>
      <c:valAx>
        <c:axId val="2570023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At val="0"/>
        <c:crossBetween val="midCat"/>
        <c:dispUnits/>
      </c:valAx>
      <c:valAx>
        <c:axId val="299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de sortie v(t)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Data!$B$250:$B$1250</c:f>
              <c:numCache/>
            </c:numRef>
          </c:yVal>
          <c:smooth val="1"/>
        </c:ser>
        <c:axId val="1344018"/>
        <c:axId val="12096163"/>
      </c:scatterChart>
      <c:valAx>
        <c:axId val="1344018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0"/>
        <c:crossBetween val="midCat"/>
        <c:dispUnits/>
      </c:valAx>
      <c:valAx>
        <c:axId val="12096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0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i(t)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Data!$D$250:$D$1250</c:f>
              <c:numCache/>
            </c:numRef>
          </c:yVal>
          <c:smooth val="1"/>
        </c:ser>
        <c:axId val="41756604"/>
        <c:axId val="40265117"/>
      </c:scatterChart>
      <c:valAx>
        <c:axId val="41756604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At val="0"/>
        <c:crossBetween val="midCat"/>
        <c:dispUnits/>
      </c:valAx>
      <c:valAx>
        <c:axId val="4026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0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dans le thyristor Th1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Data!$E$250:$E$1250</c:f>
              <c:numCache/>
            </c:numRef>
          </c:yVal>
          <c:smooth val="1"/>
        </c:ser>
        <c:axId val="26841734"/>
        <c:axId val="40249015"/>
      </c:scatterChart>
      <c:valAx>
        <c:axId val="26841734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0"/>
        <c:crossBetween val="midCat"/>
        <c:dispUnits/>
      </c:valAx>
      <c:valAx>
        <c:axId val="402490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dans le thyristor Th2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Data!$F$250:$F$1250</c:f>
              <c:numCache/>
            </c:numRef>
          </c:yVal>
          <c:smooth val="1"/>
        </c:ser>
        <c:axId val="26696816"/>
        <c:axId val="38944753"/>
      </c:scatterChart>
      <c:valAx>
        <c:axId val="2669681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At val="0"/>
        <c:crossBetween val="midCat"/>
        <c:dispUnits/>
      </c:valAx>
      <c:valAx>
        <c:axId val="38944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aux bornes du thyristor Th1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75"/>
          <c:w val="0.915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Data!$G$250:$G$1250</c:f>
              <c:numCache/>
            </c:numRef>
          </c:yVal>
          <c:smooth val="1"/>
        </c:ser>
        <c:axId val="14958458"/>
        <c:axId val="408395"/>
      </c:scatterChart>
      <c:valAx>
        <c:axId val="14958458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95"/>
        <c:crossesAt val="0"/>
        <c:crossBetween val="midCat"/>
        <c:dispUnits/>
      </c:valAx>
      <c:valAx>
        <c:axId val="408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84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aux bornes du thyristor Th2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75"/>
          <c:w val="0.915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Data!$H$250:$H$1250</c:f>
              <c:numCache/>
            </c:numRef>
          </c:yVal>
          <c:smooth val="1"/>
        </c:ser>
        <c:axId val="3675556"/>
        <c:axId val="33080005"/>
      </c:scatterChart>
      <c:valAx>
        <c:axId val="367555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At val="0"/>
        <c:crossBetween val="midCat"/>
        <c:dispUnits/>
      </c:valAx>
      <c:valAx>
        <c:axId val="3308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5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15</xdr:row>
      <xdr:rowOff>123825</xdr:rowOff>
    </xdr:from>
    <xdr:to>
      <xdr:col>5</xdr:col>
      <xdr:colOff>466725</xdr:colOff>
      <xdr:row>16</xdr:row>
      <xdr:rowOff>133350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248150" y="2552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agesperso-orange.fr/fabrice.sincere/" TargetMode="Externa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50"/>
  <sheetViews>
    <sheetView workbookViewId="0" topLeftCell="A1">
      <selection activeCell="D29" sqref="D29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4" width="11.421875" style="1" customWidth="1"/>
    <col min="5" max="5" width="18.140625" style="1" customWidth="1"/>
    <col min="6" max="6" width="12.421875" style="1" customWidth="1"/>
    <col min="7" max="9" width="11.421875" style="1" customWidth="1"/>
    <col min="10" max="10" width="12.00390625" style="1" customWidth="1"/>
    <col min="11" max="16384" width="11.42187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3" t="s">
        <v>3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1" t="s">
        <v>4</v>
      </c>
    </row>
    <row r="10" spans="1:3" ht="12.75">
      <c r="A10" s="1" t="s">
        <v>5</v>
      </c>
      <c r="B10" s="5">
        <v>30</v>
      </c>
      <c r="C10" s="1" t="s">
        <v>6</v>
      </c>
    </row>
    <row r="11" ht="12.75">
      <c r="A11" s="4"/>
    </row>
    <row r="12" ht="12.75">
      <c r="A12" s="4"/>
    </row>
    <row r="13" spans="1:3" ht="12.75">
      <c r="A13" s="1" t="s">
        <v>7</v>
      </c>
      <c r="B13" s="5">
        <v>50</v>
      </c>
      <c r="C13" s="1" t="s">
        <v>8</v>
      </c>
    </row>
    <row r="14" spans="1:3" ht="12.75">
      <c r="A14" s="1" t="s">
        <v>9</v>
      </c>
      <c r="B14" s="6">
        <f>1000/B13</f>
        <v>20</v>
      </c>
      <c r="C14" s="1" t="s">
        <v>10</v>
      </c>
    </row>
    <row r="15" spans="1:3" ht="12.75">
      <c r="A15" s="1" t="s">
        <v>11</v>
      </c>
      <c r="B15" s="6">
        <f>B13*2*PI()</f>
        <v>314.1592653589793</v>
      </c>
      <c r="C15" s="1" t="s">
        <v>12</v>
      </c>
    </row>
    <row r="16" spans="1:3" ht="12.75">
      <c r="A16" s="1" t="s">
        <v>13</v>
      </c>
      <c r="B16" s="7">
        <f>B17*SQRT(2)</f>
        <v>325.2691193458119</v>
      </c>
      <c r="C16" s="1" t="s">
        <v>14</v>
      </c>
    </row>
    <row r="17" spans="1:3" ht="12.75">
      <c r="A17" s="1" t="s">
        <v>15</v>
      </c>
      <c r="B17" s="5">
        <v>230</v>
      </c>
      <c r="C17" s="1" t="s">
        <v>14</v>
      </c>
    </row>
    <row r="18" spans="1:3" ht="12.75">
      <c r="A18" s="1" t="s">
        <v>16</v>
      </c>
      <c r="B18" s="6">
        <f>B16/SQRT(2)*SQRT(1-D29/PI()+SIN(2*D29)/(2*PI()))</f>
        <v>229.8710075306848</v>
      </c>
      <c r="C18" s="1" t="s">
        <v>14</v>
      </c>
    </row>
    <row r="19" spans="1:3" ht="12.75">
      <c r="A19" s="1" t="s">
        <v>17</v>
      </c>
      <c r="B19" s="6">
        <f>B18/R</f>
        <v>7.662366917689494</v>
      </c>
      <c r="C19" s="1" t="s">
        <v>18</v>
      </c>
    </row>
    <row r="20" spans="1:3" ht="12.75">
      <c r="A20" s="1" t="s">
        <v>19</v>
      </c>
      <c r="B20" s="6">
        <f>R*B19*B19</f>
        <v>1761.3560034390719</v>
      </c>
      <c r="C20" s="1" t="s">
        <v>20</v>
      </c>
    </row>
    <row r="21" spans="1:3" ht="12.75">
      <c r="A21" s="1" t="s">
        <v>21</v>
      </c>
      <c r="B21" s="6">
        <f>B19*B17</f>
        <v>1762.3443910685835</v>
      </c>
      <c r="C21" s="1" t="s">
        <v>22</v>
      </c>
    </row>
    <row r="22" spans="1:3" ht="12.75">
      <c r="A22" s="1" t="s">
        <v>23</v>
      </c>
      <c r="B22" s="6">
        <f>B20/B21</f>
        <v>0.9994391631768905</v>
      </c>
      <c r="C22" s="4" t="s">
        <v>24</v>
      </c>
    </row>
    <row r="23" spans="1:2" ht="12.75">
      <c r="A23" s="1" t="s">
        <v>25</v>
      </c>
      <c r="B23" s="6">
        <f>B18*B19</f>
        <v>1761.3560034390719</v>
      </c>
    </row>
    <row r="24" spans="1:2" ht="12.75">
      <c r="A24" s="1" t="s">
        <v>26</v>
      </c>
      <c r="B24" s="6">
        <f>1</f>
        <v>1</v>
      </c>
    </row>
    <row r="28" spans="3:6" ht="12.75">
      <c r="C28" s="8" t="s">
        <v>27</v>
      </c>
      <c r="D28" s="5">
        <v>10</v>
      </c>
      <c r="E28" s="9" t="s">
        <v>28</v>
      </c>
      <c r="F28" s="6" t="s">
        <v>29</v>
      </c>
    </row>
    <row r="29" spans="3:5" ht="12.75">
      <c r="C29" s="8" t="s">
        <v>27</v>
      </c>
      <c r="D29" s="6">
        <f>D28*PI()/180</f>
        <v>0.17453292519943295</v>
      </c>
      <c r="E29" s="1" t="s">
        <v>30</v>
      </c>
    </row>
    <row r="30" spans="3:6" ht="12.75">
      <c r="C30" s="8" t="s">
        <v>31</v>
      </c>
      <c r="D30" s="6">
        <f>D28/360/B13*1000</f>
        <v>0.5555555555555556</v>
      </c>
      <c r="E30" s="1" t="s">
        <v>10</v>
      </c>
      <c r="F30" s="1" t="s">
        <v>32</v>
      </c>
    </row>
    <row r="32" spans="4:6" ht="12.75">
      <c r="D32" s="8" t="s">
        <v>33</v>
      </c>
      <c r="E32" s="7">
        <f>SQRT(B18*B18-E44*E44)/E44*100</f>
        <v>3.2096574682690533</v>
      </c>
      <c r="F32" s="1" t="s">
        <v>34</v>
      </c>
    </row>
    <row r="33" spans="4:7" ht="12.75">
      <c r="D33" s="8" t="s">
        <v>35</v>
      </c>
      <c r="E33" s="6">
        <f>SQRT(SUMSQ(E44:E243))</f>
        <v>229.86748454638206</v>
      </c>
      <c r="F33" s="1" t="s">
        <v>14</v>
      </c>
      <c r="G33" s="1">
        <f>B18</f>
        <v>229.8710075306848</v>
      </c>
    </row>
    <row r="34" spans="4:5" ht="12.75">
      <c r="D34" s="8"/>
      <c r="E34" s="6"/>
    </row>
    <row r="35" spans="4:5" ht="12.75">
      <c r="D35" s="8"/>
      <c r="E35" s="6"/>
    </row>
    <row r="36" spans="4:5" ht="12.75">
      <c r="D36" s="8"/>
      <c r="E36" s="6"/>
    </row>
    <row r="37" spans="4:5" ht="12.75">
      <c r="D37" s="8"/>
      <c r="E37" s="6"/>
    </row>
    <row r="38" spans="4:5" ht="12.75">
      <c r="D38" s="8"/>
      <c r="E38" s="6"/>
    </row>
    <row r="40" spans="1:3" ht="12.75">
      <c r="A40" s="4" t="s">
        <v>36</v>
      </c>
      <c r="C40" s="4" t="s">
        <v>37</v>
      </c>
    </row>
    <row r="41" spans="1:7" ht="12.75">
      <c r="A41" s="6" t="s">
        <v>38</v>
      </c>
      <c r="B41" s="6"/>
      <c r="C41" s="6"/>
      <c r="D41" s="6"/>
      <c r="E41" s="6"/>
      <c r="F41" s="6" t="s">
        <v>39</v>
      </c>
      <c r="G41" s="6"/>
    </row>
    <row r="42" spans="1:7" ht="12.75">
      <c r="A42" s="6" t="s">
        <v>40</v>
      </c>
      <c r="B42" s="6" t="s">
        <v>41</v>
      </c>
      <c r="C42" s="6" t="s">
        <v>42</v>
      </c>
      <c r="D42" s="6" t="s">
        <v>43</v>
      </c>
      <c r="E42" s="6" t="s">
        <v>44</v>
      </c>
      <c r="F42" s="6" t="s">
        <v>45</v>
      </c>
      <c r="G42" s="6"/>
    </row>
    <row r="43" spans="1:6" ht="12.75">
      <c r="A43" s="9">
        <v>0</v>
      </c>
      <c r="B43" s="1">
        <f aca="true" t="shared" si="0" ref="B43:B106">A43*B$13</f>
        <v>0</v>
      </c>
      <c r="C43" s="6"/>
      <c r="D43" s="6"/>
      <c r="E43" s="9">
        <v>0</v>
      </c>
      <c r="F43" s="1">
        <f aca="true" t="shared" si="1" ref="F43:F75">E43/E$44*100</f>
        <v>0</v>
      </c>
    </row>
    <row r="44" spans="1:6" ht="12.75">
      <c r="A44" s="1">
        <v>1</v>
      </c>
      <c r="B44" s="1">
        <f t="shared" si="0"/>
        <v>50</v>
      </c>
      <c r="C44" s="1">
        <f>B16*(COS(D29)^2-1)/PI()</f>
        <v>-3.1220037557394433</v>
      </c>
      <c r="D44" s="1">
        <f>B16*((SIN(2*D29)-2*D29)/(2*PI())+1)</f>
        <v>324.90437585619225</v>
      </c>
      <c r="E44" s="1">
        <f>SQRT((C44*C44+D44*D44)/2)</f>
        <v>229.7526935184359</v>
      </c>
      <c r="F44" s="1">
        <f t="shared" si="1"/>
        <v>100</v>
      </c>
    </row>
    <row r="45" spans="1:6" ht="12.75">
      <c r="A45" s="1">
        <v>2</v>
      </c>
      <c r="B45" s="1">
        <f t="shared" si="0"/>
        <v>100</v>
      </c>
      <c r="C45" s="1">
        <f aca="true" t="shared" si="2" ref="C45:C76">IF(MOD(A45,2)&lt;&gt;0,B$16*((A45-1)*COS((A45+1)*D$29)-(A45+1)*COS((A45-1)*D$29)+2)/(PI()*(A45*A45-1)),0)</f>
        <v>0</v>
      </c>
      <c r="D45" s="1">
        <f aca="true" t="shared" si="3" ref="D45:D76">IF(MOD(A45,2)&lt;&gt;0,B$16*((A45-1)*SIN((A45+1)*D$29)-(A45+1)*SIN((A45-1)*D$29))/(PI()*(A45*A45-1)),0)</f>
        <v>0</v>
      </c>
      <c r="E45" s="1">
        <f aca="true" t="shared" si="4" ref="E45:E108">SQRT((C45*C45+D45*D45)/2)</f>
        <v>0</v>
      </c>
      <c r="F45" s="1">
        <f t="shared" si="1"/>
        <v>0</v>
      </c>
    </row>
    <row r="46" spans="1:6" ht="12.75">
      <c r="A46" s="1">
        <v>3</v>
      </c>
      <c r="B46" s="1">
        <f t="shared" si="0"/>
        <v>150</v>
      </c>
      <c r="C46" s="1">
        <f t="shared" si="2"/>
        <v>-2.933723891334244</v>
      </c>
      <c r="D46" s="1">
        <f t="shared" si="3"/>
        <v>-1.0677881720012783</v>
      </c>
      <c r="E46" s="1">
        <f t="shared" si="4"/>
        <v>2.207590026573228</v>
      </c>
      <c r="F46" s="1">
        <f t="shared" si="1"/>
        <v>0.9608549056666817</v>
      </c>
    </row>
    <row r="47" spans="1:6" ht="12.75">
      <c r="A47" s="1">
        <v>4</v>
      </c>
      <c r="B47" s="1">
        <f t="shared" si="0"/>
        <v>200</v>
      </c>
      <c r="C47" s="1">
        <f t="shared" si="2"/>
        <v>0</v>
      </c>
      <c r="D47" s="1">
        <f t="shared" si="3"/>
        <v>0</v>
      </c>
      <c r="E47" s="1">
        <f t="shared" si="4"/>
        <v>0</v>
      </c>
      <c r="F47" s="1">
        <f t="shared" si="1"/>
        <v>0</v>
      </c>
    </row>
    <row r="48" spans="1:6" ht="12.75">
      <c r="A48" s="1">
        <v>5</v>
      </c>
      <c r="B48" s="1">
        <f t="shared" si="0"/>
        <v>250</v>
      </c>
      <c r="C48" s="1">
        <f t="shared" si="2"/>
        <v>-2.572303716098593</v>
      </c>
      <c r="D48" s="1">
        <f t="shared" si="3"/>
        <v>-1.6937862783898576</v>
      </c>
      <c r="E48" s="1">
        <f t="shared" si="4"/>
        <v>2.1778037520305173</v>
      </c>
      <c r="F48" s="1">
        <f t="shared" si="1"/>
        <v>0.947890411502734</v>
      </c>
    </row>
    <row r="49" spans="1:6" ht="12.75">
      <c r="A49" s="1">
        <v>6</v>
      </c>
      <c r="B49" s="1">
        <f t="shared" si="0"/>
        <v>300</v>
      </c>
      <c r="C49" s="1">
        <f t="shared" si="2"/>
        <v>0</v>
      </c>
      <c r="D49" s="1">
        <f t="shared" si="3"/>
        <v>0</v>
      </c>
      <c r="E49" s="1">
        <f t="shared" si="4"/>
        <v>0</v>
      </c>
      <c r="F49" s="1">
        <f t="shared" si="1"/>
        <v>0</v>
      </c>
    </row>
    <row r="50" spans="1:6" ht="12.75">
      <c r="A50" s="1">
        <v>7</v>
      </c>
      <c r="B50" s="1">
        <f t="shared" si="0"/>
        <v>350</v>
      </c>
      <c r="C50" s="1">
        <f t="shared" si="2"/>
        <v>-2.0666527969841573</v>
      </c>
      <c r="D50" s="1">
        <f t="shared" si="3"/>
        <v>-2.198760420785318</v>
      </c>
      <c r="E50" s="1">
        <f t="shared" si="4"/>
        <v>2.133729267186265</v>
      </c>
      <c r="F50" s="1">
        <f t="shared" si="1"/>
        <v>0.9287069650894211</v>
      </c>
    </row>
    <row r="51" spans="1:6" ht="12.75">
      <c r="A51" s="1">
        <v>8</v>
      </c>
      <c r="B51" s="1">
        <f t="shared" si="0"/>
        <v>400</v>
      </c>
      <c r="C51" s="1">
        <f t="shared" si="2"/>
        <v>0</v>
      </c>
      <c r="D51" s="1">
        <f t="shared" si="3"/>
        <v>0</v>
      </c>
      <c r="E51" s="1">
        <f t="shared" si="4"/>
        <v>0</v>
      </c>
      <c r="F51" s="1">
        <f t="shared" si="1"/>
        <v>0</v>
      </c>
    </row>
    <row r="52" spans="1:6" ht="12.75">
      <c r="A52" s="1">
        <v>9</v>
      </c>
      <c r="B52" s="1">
        <f t="shared" si="0"/>
        <v>450</v>
      </c>
      <c r="C52" s="1">
        <f t="shared" si="2"/>
        <v>-1.4568437833318801</v>
      </c>
      <c r="D52" s="1">
        <f t="shared" si="3"/>
        <v>-2.549085653905361</v>
      </c>
      <c r="E52" s="1">
        <f t="shared" si="4"/>
        <v>2.0760818240111427</v>
      </c>
      <c r="F52" s="1">
        <f t="shared" si="1"/>
        <v>0.9036158802832721</v>
      </c>
    </row>
    <row r="53" spans="1:6" ht="12.75">
      <c r="A53" s="1">
        <v>10</v>
      </c>
      <c r="B53" s="1">
        <f t="shared" si="0"/>
        <v>500</v>
      </c>
      <c r="C53" s="1">
        <f t="shared" si="2"/>
        <v>0</v>
      </c>
      <c r="D53" s="1">
        <f t="shared" si="3"/>
        <v>0</v>
      </c>
      <c r="E53" s="1">
        <f t="shared" si="4"/>
        <v>0</v>
      </c>
      <c r="F53" s="1">
        <f t="shared" si="1"/>
        <v>0</v>
      </c>
    </row>
    <row r="54" spans="1:6" ht="12.75">
      <c r="A54" s="1">
        <v>11</v>
      </c>
      <c r="B54" s="1">
        <f t="shared" si="0"/>
        <v>550</v>
      </c>
      <c r="C54" s="1">
        <f t="shared" si="2"/>
        <v>-0.790519101270097</v>
      </c>
      <c r="D54" s="1">
        <f t="shared" si="3"/>
        <v>-2.724248270465382</v>
      </c>
      <c r="E54" s="1">
        <f t="shared" si="4"/>
        <v>2.0057977326498433</v>
      </c>
      <c r="F54" s="1">
        <f t="shared" si="1"/>
        <v>0.8730246866459015</v>
      </c>
    </row>
    <row r="55" spans="1:6" ht="12.75">
      <c r="A55" s="1">
        <v>12</v>
      </c>
      <c r="B55" s="1">
        <f t="shared" si="0"/>
        <v>600</v>
      </c>
      <c r="C55" s="1">
        <f t="shared" si="2"/>
        <v>0</v>
      </c>
      <c r="D55" s="1">
        <f t="shared" si="3"/>
        <v>0</v>
      </c>
      <c r="E55" s="1">
        <f t="shared" si="4"/>
        <v>0</v>
      </c>
      <c r="F55" s="1">
        <f t="shared" si="1"/>
        <v>0</v>
      </c>
    </row>
    <row r="56" spans="1:6" ht="12.75">
      <c r="A56" s="1">
        <v>13</v>
      </c>
      <c r="B56" s="1">
        <f t="shared" si="0"/>
        <v>650</v>
      </c>
      <c r="C56" s="1">
        <f t="shared" si="2"/>
        <v>-0.11865596437300917</v>
      </c>
      <c r="D56" s="1">
        <f t="shared" si="3"/>
        <v>-2.7183872112412097</v>
      </c>
      <c r="E56" s="1">
        <f t="shared" si="4"/>
        <v>1.9240203050021392</v>
      </c>
      <c r="F56" s="1">
        <f t="shared" si="1"/>
        <v>0.8374310113790902</v>
      </c>
    </row>
    <row r="57" spans="1:6" ht="12.75">
      <c r="A57" s="1">
        <v>14</v>
      </c>
      <c r="B57" s="1">
        <f t="shared" si="0"/>
        <v>700</v>
      </c>
      <c r="C57" s="1">
        <f t="shared" si="2"/>
        <v>0</v>
      </c>
      <c r="D57" s="1">
        <f t="shared" si="3"/>
        <v>0</v>
      </c>
      <c r="E57" s="1">
        <f t="shared" si="4"/>
        <v>0</v>
      </c>
      <c r="F57" s="1">
        <f t="shared" si="1"/>
        <v>0</v>
      </c>
    </row>
    <row r="58" spans="1:6" ht="12.75">
      <c r="A58" s="1">
        <v>15</v>
      </c>
      <c r="B58" s="1">
        <f t="shared" si="0"/>
        <v>750</v>
      </c>
      <c r="C58" s="1">
        <f t="shared" si="2"/>
        <v>0.5089064338404364</v>
      </c>
      <c r="D58" s="1">
        <f t="shared" si="3"/>
        <v>-2.540486741326945</v>
      </c>
      <c r="E58" s="1">
        <f t="shared" si="4"/>
        <v>1.8320833279714914</v>
      </c>
      <c r="F58" s="1">
        <f t="shared" si="1"/>
        <v>0.7974153860461621</v>
      </c>
    </row>
    <row r="59" spans="1:6" ht="12.75">
      <c r="A59" s="1">
        <v>16</v>
      </c>
      <c r="B59" s="1">
        <f t="shared" si="0"/>
        <v>800</v>
      </c>
      <c r="C59" s="1">
        <f t="shared" si="2"/>
        <v>0</v>
      </c>
      <c r="D59" s="1">
        <f t="shared" si="3"/>
        <v>0</v>
      </c>
      <c r="E59" s="1">
        <f t="shared" si="4"/>
        <v>0</v>
      </c>
      <c r="F59" s="1">
        <f t="shared" si="1"/>
        <v>0</v>
      </c>
    </row>
    <row r="60" spans="1:6" ht="12.75">
      <c r="A60" s="1">
        <v>17</v>
      </c>
      <c r="B60" s="1">
        <f t="shared" si="0"/>
        <v>850</v>
      </c>
      <c r="C60" s="1">
        <f t="shared" si="2"/>
        <v>1.0477547577279478</v>
      </c>
      <c r="D60" s="1">
        <f t="shared" si="3"/>
        <v>-2.213220392587908</v>
      </c>
      <c r="E60" s="1">
        <f t="shared" si="4"/>
        <v>1.731492786370842</v>
      </c>
      <c r="F60" s="1">
        <f t="shared" si="1"/>
        <v>0.7536332914555811</v>
      </c>
    </row>
    <row r="61" spans="1:6" ht="12.75">
      <c r="A61" s="1">
        <v>18</v>
      </c>
      <c r="B61" s="1">
        <f t="shared" si="0"/>
        <v>900</v>
      </c>
      <c r="C61" s="1">
        <f t="shared" si="2"/>
        <v>0</v>
      </c>
      <c r="D61" s="1">
        <f t="shared" si="3"/>
        <v>0</v>
      </c>
      <c r="E61" s="1">
        <f t="shared" si="4"/>
        <v>0</v>
      </c>
      <c r="F61" s="1">
        <f t="shared" si="1"/>
        <v>0</v>
      </c>
    </row>
    <row r="62" spans="1:6" ht="12.75">
      <c r="A62" s="1">
        <v>19</v>
      </c>
      <c r="B62" s="1">
        <f t="shared" si="0"/>
        <v>950</v>
      </c>
      <c r="C62" s="1">
        <f t="shared" si="2"/>
        <v>1.4626045573302453</v>
      </c>
      <c r="D62" s="1">
        <f t="shared" si="3"/>
        <v>-1.7705763140703266</v>
      </c>
      <c r="E62" s="1">
        <f t="shared" si="4"/>
        <v>1.6239077213730568</v>
      </c>
      <c r="F62" s="1">
        <f t="shared" si="1"/>
        <v>0.70680682628983</v>
      </c>
    </row>
    <row r="63" spans="1:6" ht="12.75">
      <c r="A63" s="1">
        <v>20</v>
      </c>
      <c r="B63" s="1">
        <f t="shared" si="0"/>
        <v>1000</v>
      </c>
      <c r="C63" s="1">
        <f t="shared" si="2"/>
        <v>0</v>
      </c>
      <c r="D63" s="1">
        <f t="shared" si="3"/>
        <v>0</v>
      </c>
      <c r="E63" s="1">
        <f t="shared" si="4"/>
        <v>0</v>
      </c>
      <c r="F63" s="1">
        <f t="shared" si="1"/>
        <v>0</v>
      </c>
    </row>
    <row r="64" spans="1:6" ht="12.75">
      <c r="A64" s="1">
        <v>21</v>
      </c>
      <c r="B64" s="1">
        <f t="shared" si="0"/>
        <v>1050</v>
      </c>
      <c r="C64" s="1">
        <f t="shared" si="2"/>
        <v>1.7300807998764263</v>
      </c>
      <c r="D64" s="1">
        <f t="shared" si="3"/>
        <v>-1.254510043875489</v>
      </c>
      <c r="E64" s="1">
        <f t="shared" si="4"/>
        <v>1.5111212764509565</v>
      </c>
      <c r="F64" s="1">
        <f t="shared" si="1"/>
        <v>0.6577164573392479</v>
      </c>
    </row>
    <row r="65" spans="1:6" ht="12.75">
      <c r="A65" s="1">
        <v>22</v>
      </c>
      <c r="B65" s="1">
        <f t="shared" si="0"/>
        <v>1100</v>
      </c>
      <c r="C65" s="1">
        <f t="shared" si="2"/>
        <v>0</v>
      </c>
      <c r="D65" s="1">
        <f t="shared" si="3"/>
        <v>0</v>
      </c>
      <c r="E65" s="1">
        <f t="shared" si="4"/>
        <v>0</v>
      </c>
      <c r="F65" s="1">
        <f t="shared" si="1"/>
        <v>0</v>
      </c>
    </row>
    <row r="66" spans="1:6" ht="12.75">
      <c r="A66" s="1">
        <v>23</v>
      </c>
      <c r="B66" s="1">
        <f t="shared" si="0"/>
        <v>1150</v>
      </c>
      <c r="C66" s="1">
        <f t="shared" si="2"/>
        <v>1.8403329379771487</v>
      </c>
      <c r="D66" s="1">
        <f t="shared" si="3"/>
        <v>-0.7109608146322156</v>
      </c>
      <c r="E66" s="1">
        <f t="shared" si="4"/>
        <v>1.395043118069493</v>
      </c>
      <c r="F66" s="1">
        <f t="shared" si="1"/>
        <v>0.6071933680975764</v>
      </c>
    </row>
    <row r="67" spans="1:6" ht="12.75">
      <c r="A67" s="1">
        <v>24</v>
      </c>
      <c r="B67" s="1">
        <f t="shared" si="0"/>
        <v>1200</v>
      </c>
      <c r="C67" s="1">
        <f t="shared" si="2"/>
        <v>0</v>
      </c>
      <c r="D67" s="1">
        <f t="shared" si="3"/>
        <v>0</v>
      </c>
      <c r="E67" s="1">
        <f t="shared" si="4"/>
        <v>0</v>
      </c>
      <c r="F67" s="1">
        <f t="shared" si="1"/>
        <v>0</v>
      </c>
    </row>
    <row r="68" spans="1:6" ht="12.75">
      <c r="A68" s="1">
        <v>25</v>
      </c>
      <c r="B68" s="1">
        <f t="shared" si="0"/>
        <v>1250</v>
      </c>
      <c r="C68" s="1">
        <f t="shared" si="2"/>
        <v>1.7973589287298548</v>
      </c>
      <c r="D68" s="1">
        <f t="shared" si="3"/>
        <v>-0.18562306419944904</v>
      </c>
      <c r="E68" s="1">
        <f t="shared" si="4"/>
        <v>1.2776844369107194</v>
      </c>
      <c r="F68" s="1">
        <f t="shared" si="1"/>
        <v>0.5561129305359787</v>
      </c>
    </row>
    <row r="69" spans="1:6" ht="12.75">
      <c r="A69" s="1">
        <v>26</v>
      </c>
      <c r="B69" s="1">
        <f t="shared" si="0"/>
        <v>1300</v>
      </c>
      <c r="C69" s="1">
        <f t="shared" si="2"/>
        <v>0</v>
      </c>
      <c r="D69" s="1">
        <f t="shared" si="3"/>
        <v>0</v>
      </c>
      <c r="E69" s="1">
        <f t="shared" si="4"/>
        <v>0</v>
      </c>
      <c r="F69" s="1">
        <f t="shared" si="1"/>
        <v>0</v>
      </c>
    </row>
    <row r="70" spans="1:6" ht="12.75">
      <c r="A70" s="1">
        <v>27</v>
      </c>
      <c r="B70" s="1">
        <f t="shared" si="0"/>
        <v>1350</v>
      </c>
      <c r="C70" s="1">
        <f t="shared" si="2"/>
        <v>1.6180405478903677</v>
      </c>
      <c r="D70" s="1">
        <f t="shared" si="3"/>
        <v>0.28011930262696205</v>
      </c>
      <c r="E70" s="1">
        <f t="shared" si="4"/>
        <v>1.1611464245136307</v>
      </c>
      <c r="F70" s="1">
        <f t="shared" si="1"/>
        <v>0.5053896895535014</v>
      </c>
    </row>
    <row r="71" spans="1:6" ht="12.75">
      <c r="A71" s="1">
        <v>28</v>
      </c>
      <c r="B71" s="1">
        <f t="shared" si="0"/>
        <v>1400</v>
      </c>
      <c r="C71" s="1">
        <f t="shared" si="2"/>
        <v>0</v>
      </c>
      <c r="D71" s="1">
        <f t="shared" si="3"/>
        <v>0</v>
      </c>
      <c r="E71" s="1">
        <f t="shared" si="4"/>
        <v>0</v>
      </c>
      <c r="F71" s="1">
        <f t="shared" si="1"/>
        <v>0</v>
      </c>
    </row>
    <row r="72" spans="1:6" ht="12.75">
      <c r="A72" s="1">
        <v>29</v>
      </c>
      <c r="B72" s="1">
        <f t="shared" si="0"/>
        <v>1450</v>
      </c>
      <c r="C72" s="1">
        <f t="shared" si="2"/>
        <v>1.3300177731245264</v>
      </c>
      <c r="D72" s="1">
        <f t="shared" si="3"/>
        <v>0.6527131960880914</v>
      </c>
      <c r="E72" s="1">
        <f t="shared" si="4"/>
        <v>1.0476119971570237</v>
      </c>
      <c r="F72" s="1">
        <f t="shared" si="1"/>
        <v>0.4559737607920409</v>
      </c>
    </row>
    <row r="73" spans="1:6" ht="12.75">
      <c r="A73" s="1">
        <v>30</v>
      </c>
      <c r="B73" s="1">
        <f t="shared" si="0"/>
        <v>1500</v>
      </c>
      <c r="C73" s="1">
        <f t="shared" si="2"/>
        <v>0</v>
      </c>
      <c r="D73" s="1">
        <f t="shared" si="3"/>
        <v>0</v>
      </c>
      <c r="E73" s="1">
        <f t="shared" si="4"/>
        <v>0</v>
      </c>
      <c r="F73" s="1">
        <f t="shared" si="1"/>
        <v>0</v>
      </c>
    </row>
    <row r="74" spans="1:6" ht="12.75">
      <c r="A74" s="1">
        <v>31</v>
      </c>
      <c r="B74" s="1">
        <f t="shared" si="0"/>
        <v>1550</v>
      </c>
      <c r="C74" s="1">
        <f t="shared" si="2"/>
        <v>0.9686403167502434</v>
      </c>
      <c r="D74" s="1">
        <f t="shared" si="3"/>
        <v>0.9090908669746762</v>
      </c>
      <c r="E74" s="1">
        <f t="shared" si="4"/>
        <v>0.939337603753512</v>
      </c>
      <c r="F74" s="1">
        <f t="shared" si="1"/>
        <v>0.4088472650172162</v>
      </c>
    </row>
    <row r="75" spans="1:6" ht="12.75">
      <c r="A75" s="1">
        <v>32</v>
      </c>
      <c r="B75" s="1">
        <f t="shared" si="0"/>
        <v>1600</v>
      </c>
      <c r="C75" s="1">
        <f t="shared" si="2"/>
        <v>0</v>
      </c>
      <c r="D75" s="1">
        <f t="shared" si="3"/>
        <v>0</v>
      </c>
      <c r="E75" s="1">
        <f t="shared" si="4"/>
        <v>0</v>
      </c>
      <c r="F75" s="1">
        <f t="shared" si="1"/>
        <v>0</v>
      </c>
    </row>
    <row r="76" spans="1:6" ht="12.75">
      <c r="A76" s="1">
        <v>33</v>
      </c>
      <c r="B76" s="1">
        <f t="shared" si="0"/>
        <v>1650</v>
      </c>
      <c r="C76" s="1">
        <f t="shared" si="2"/>
        <v>0.5733186761348306</v>
      </c>
      <c r="D76" s="1">
        <f t="shared" si="3"/>
        <v>1.038231392222849</v>
      </c>
      <c r="E76" s="1">
        <f t="shared" si="4"/>
        <v>0.8386354178670223</v>
      </c>
      <c r="F76" s="1">
        <f aca="true" t="shared" si="5" ref="F76:F107">E76/E$44*100</f>
        <v>0.3650165771831216</v>
      </c>
    </row>
    <row r="77" spans="1:6" ht="12.75">
      <c r="A77" s="1">
        <v>34</v>
      </c>
      <c r="B77" s="1">
        <f t="shared" si="0"/>
        <v>1700</v>
      </c>
      <c r="C77" s="1">
        <f aca="true" t="shared" si="6" ref="C77:C108">IF(MOD(A77,2)&lt;&gt;0,B$16*((A77-1)*COS((A77+1)*D$29)-(A77+1)*COS((A77-1)*D$29)+2)/(PI()*(A77*A77-1)),0)</f>
        <v>0</v>
      </c>
      <c r="D77" s="1">
        <f aca="true" t="shared" si="7" ref="D77:D108">IF(MOD(A77,2)&lt;&gt;0,B$16*((A77-1)*SIN((A77+1)*D$29)-(A77+1)*SIN((A77-1)*D$29))/(PI()*(A77*A77-1)),0)</f>
        <v>0</v>
      </c>
      <c r="E77" s="1">
        <f t="shared" si="4"/>
        <v>0</v>
      </c>
      <c r="F77" s="1">
        <f t="shared" si="5"/>
        <v>0</v>
      </c>
    </row>
    <row r="78" spans="1:6" ht="12.75">
      <c r="A78" s="1">
        <v>35</v>
      </c>
      <c r="B78" s="1">
        <f t="shared" si="0"/>
        <v>1750</v>
      </c>
      <c r="C78" s="1">
        <f t="shared" si="6"/>
        <v>0.18364727974937942</v>
      </c>
      <c r="D78" s="1">
        <f t="shared" si="7"/>
        <v>1.041515478864899</v>
      </c>
      <c r="E78" s="1">
        <f t="shared" si="4"/>
        <v>0.7478237814065981</v>
      </c>
      <c r="F78" s="1">
        <f t="shared" si="5"/>
        <v>0.32549075701982616</v>
      </c>
    </row>
    <row r="79" spans="1:6" ht="12.75">
      <c r="A79" s="1">
        <v>36</v>
      </c>
      <c r="B79" s="1">
        <f t="shared" si="0"/>
        <v>1800</v>
      </c>
      <c r="C79" s="1">
        <f t="shared" si="6"/>
        <v>0</v>
      </c>
      <c r="D79" s="1">
        <f t="shared" si="7"/>
        <v>0</v>
      </c>
      <c r="E79" s="1">
        <f t="shared" si="4"/>
        <v>0</v>
      </c>
      <c r="F79" s="1">
        <f t="shared" si="5"/>
        <v>0</v>
      </c>
    </row>
    <row r="80" spans="1:6" ht="12.75">
      <c r="A80" s="1">
        <v>37</v>
      </c>
      <c r="B80" s="1">
        <f t="shared" si="0"/>
        <v>1850</v>
      </c>
      <c r="C80" s="1">
        <f t="shared" si="6"/>
        <v>-0.16431598714417997</v>
      </c>
      <c r="D80" s="1">
        <f t="shared" si="7"/>
        <v>0.9318822705633286</v>
      </c>
      <c r="E80" s="1">
        <f t="shared" si="4"/>
        <v>0.6691054886269545</v>
      </c>
      <c r="F80" s="1">
        <f t="shared" si="5"/>
        <v>0.29122857207037006</v>
      </c>
    </row>
    <row r="81" spans="1:6" ht="12.75">
      <c r="A81" s="1">
        <v>38</v>
      </c>
      <c r="B81" s="1">
        <f t="shared" si="0"/>
        <v>1900</v>
      </c>
      <c r="C81" s="1">
        <f t="shared" si="6"/>
        <v>0</v>
      </c>
      <c r="D81" s="1">
        <f t="shared" si="7"/>
        <v>0</v>
      </c>
      <c r="E81" s="1">
        <f t="shared" si="4"/>
        <v>0</v>
      </c>
      <c r="F81" s="1">
        <f t="shared" si="5"/>
        <v>0</v>
      </c>
    </row>
    <row r="82" spans="1:6" ht="12.75">
      <c r="A82" s="1">
        <v>39</v>
      </c>
      <c r="B82" s="1">
        <f t="shared" si="0"/>
        <v>1950</v>
      </c>
      <c r="C82" s="1">
        <f t="shared" si="6"/>
        <v>-0.44125677756318704</v>
      </c>
      <c r="D82" s="1">
        <f t="shared" si="7"/>
        <v>0.7319152263068702</v>
      </c>
      <c r="E82" s="1">
        <f t="shared" si="4"/>
        <v>0.6043208759613079</v>
      </c>
      <c r="F82" s="1">
        <f t="shared" si="5"/>
        <v>0.26303102988989147</v>
      </c>
    </row>
    <row r="83" spans="1:6" ht="12.75">
      <c r="A83" s="1">
        <v>40</v>
      </c>
      <c r="B83" s="1">
        <f t="shared" si="0"/>
        <v>2000</v>
      </c>
      <c r="C83" s="1">
        <f t="shared" si="6"/>
        <v>0</v>
      </c>
      <c r="D83" s="1">
        <f t="shared" si="7"/>
        <v>0</v>
      </c>
      <c r="E83" s="1">
        <f t="shared" si="4"/>
        <v>0</v>
      </c>
      <c r="F83" s="1">
        <f t="shared" si="5"/>
        <v>0</v>
      </c>
    </row>
    <row r="84" spans="1:6" ht="12.75">
      <c r="A84" s="1">
        <v>41</v>
      </c>
      <c r="B84" s="1">
        <f t="shared" si="0"/>
        <v>2050</v>
      </c>
      <c r="C84" s="1">
        <f t="shared" si="6"/>
        <v>-0.6270031443172411</v>
      </c>
      <c r="D84" s="1">
        <f t="shared" si="7"/>
        <v>0.47108660174581946</v>
      </c>
      <c r="E84" s="1">
        <f t="shared" si="4"/>
        <v>0.5545518593098987</v>
      </c>
      <c r="F84" s="1">
        <f t="shared" si="5"/>
        <v>0.24136903503392446</v>
      </c>
    </row>
    <row r="85" spans="1:6" ht="12.75">
      <c r="A85" s="1">
        <v>42</v>
      </c>
      <c r="B85" s="1">
        <f t="shared" si="0"/>
        <v>2100</v>
      </c>
      <c r="C85" s="1">
        <f t="shared" si="6"/>
        <v>0</v>
      </c>
      <c r="D85" s="1">
        <f t="shared" si="7"/>
        <v>0</v>
      </c>
      <c r="E85" s="1">
        <f t="shared" si="4"/>
        <v>0</v>
      </c>
      <c r="F85" s="1">
        <f t="shared" si="5"/>
        <v>0</v>
      </c>
    </row>
    <row r="86" spans="1:6" ht="12.75">
      <c r="A86" s="1">
        <v>43</v>
      </c>
      <c r="B86" s="1">
        <f t="shared" si="0"/>
        <v>2150</v>
      </c>
      <c r="C86" s="1">
        <f t="shared" si="6"/>
        <v>-0.7119121200947411</v>
      </c>
      <c r="D86" s="1">
        <f t="shared" si="7"/>
        <v>0.18246649584340194</v>
      </c>
      <c r="E86" s="1">
        <f t="shared" si="4"/>
        <v>0.5196695531023341</v>
      </c>
      <c r="F86" s="1">
        <f t="shared" si="5"/>
        <v>0.2261864899793371</v>
      </c>
    </row>
    <row r="87" spans="1:6" ht="12.75">
      <c r="A87" s="1">
        <v>44</v>
      </c>
      <c r="B87" s="1">
        <f t="shared" si="0"/>
        <v>2200</v>
      </c>
      <c r="C87" s="1">
        <f t="shared" si="6"/>
        <v>0</v>
      </c>
      <c r="D87" s="1">
        <f t="shared" si="7"/>
        <v>0</v>
      </c>
      <c r="E87" s="1">
        <f t="shared" si="4"/>
        <v>0</v>
      </c>
      <c r="F87" s="1">
        <f t="shared" si="5"/>
        <v>0</v>
      </c>
    </row>
    <row r="88" spans="1:6" ht="12.75">
      <c r="A88" s="1">
        <v>45</v>
      </c>
      <c r="B88" s="1">
        <f t="shared" si="0"/>
        <v>2250</v>
      </c>
      <c r="C88" s="1">
        <f t="shared" si="6"/>
        <v>-0.6971484803346283</v>
      </c>
      <c r="D88" s="1">
        <f t="shared" si="7"/>
        <v>-0.10075437367214879</v>
      </c>
      <c r="E88" s="1">
        <f t="shared" si="4"/>
        <v>0.49808003746734747</v>
      </c>
      <c r="F88" s="1">
        <f t="shared" si="5"/>
        <v>0.2167896401298905</v>
      </c>
    </row>
    <row r="89" spans="1:6" ht="12.75">
      <c r="A89" s="1">
        <v>46</v>
      </c>
      <c r="B89" s="1">
        <f t="shared" si="0"/>
        <v>2300</v>
      </c>
      <c r="C89" s="1">
        <f t="shared" si="6"/>
        <v>0</v>
      </c>
      <c r="D89" s="1">
        <f t="shared" si="7"/>
        <v>0</v>
      </c>
      <c r="E89" s="1">
        <f t="shared" si="4"/>
        <v>0</v>
      </c>
      <c r="F89" s="1">
        <f t="shared" si="5"/>
        <v>0</v>
      </c>
    </row>
    <row r="90" spans="1:6" ht="12.75">
      <c r="A90" s="1">
        <v>47</v>
      </c>
      <c r="B90" s="1">
        <f t="shared" si="0"/>
        <v>2350</v>
      </c>
      <c r="C90" s="1">
        <f t="shared" si="6"/>
        <v>-0.5938752517356207</v>
      </c>
      <c r="D90" s="1">
        <f t="shared" si="7"/>
        <v>-0.3485726344982542</v>
      </c>
      <c r="E90" s="1">
        <f t="shared" si="4"/>
        <v>0.48692437613303996</v>
      </c>
      <c r="F90" s="1">
        <f t="shared" si="5"/>
        <v>0.21193413172932749</v>
      </c>
    </row>
    <row r="91" spans="1:6" ht="12.75">
      <c r="A91" s="1">
        <v>48</v>
      </c>
      <c r="B91" s="1">
        <f t="shared" si="0"/>
        <v>2400</v>
      </c>
      <c r="C91" s="1">
        <f t="shared" si="6"/>
        <v>0</v>
      </c>
      <c r="D91" s="1">
        <f t="shared" si="7"/>
        <v>0</v>
      </c>
      <c r="E91" s="1">
        <f t="shared" si="4"/>
        <v>0</v>
      </c>
      <c r="F91" s="1">
        <f t="shared" si="5"/>
        <v>0</v>
      </c>
    </row>
    <row r="92" spans="1:6" ht="12.75">
      <c r="A92" s="1">
        <v>49</v>
      </c>
      <c r="B92" s="1">
        <f t="shared" si="0"/>
        <v>2450</v>
      </c>
      <c r="C92" s="1">
        <f t="shared" si="6"/>
        <v>-0.4214850813671945</v>
      </c>
      <c r="D92" s="1">
        <f t="shared" si="7"/>
        <v>-0.5369855887928561</v>
      </c>
      <c r="E92" s="1">
        <f t="shared" si="4"/>
        <v>0.48270239091303496</v>
      </c>
      <c r="F92" s="1">
        <f t="shared" si="5"/>
        <v>0.21009651008696523</v>
      </c>
    </row>
    <row r="93" spans="1:6" ht="12.75">
      <c r="A93" s="1">
        <v>50</v>
      </c>
      <c r="B93" s="1">
        <f t="shared" si="0"/>
        <v>2500</v>
      </c>
      <c r="C93" s="1">
        <f t="shared" si="6"/>
        <v>0</v>
      </c>
      <c r="D93" s="1">
        <f t="shared" si="7"/>
        <v>0</v>
      </c>
      <c r="E93" s="1">
        <f t="shared" si="4"/>
        <v>0</v>
      </c>
      <c r="F93" s="1">
        <f t="shared" si="5"/>
        <v>0</v>
      </c>
    </row>
    <row r="94" spans="1:6" ht="12.75">
      <c r="A94" s="1">
        <v>51</v>
      </c>
      <c r="B94" s="1">
        <f t="shared" si="0"/>
        <v>2550</v>
      </c>
      <c r="C94" s="1">
        <f t="shared" si="6"/>
        <v>-0.20509441137889076</v>
      </c>
      <c r="D94" s="1">
        <f t="shared" si="7"/>
        <v>-0.6500471074691127</v>
      </c>
      <c r="E94" s="1">
        <f t="shared" si="4"/>
        <v>0.4819880493890973</v>
      </c>
      <c r="F94" s="1">
        <f t="shared" si="5"/>
        <v>0.2097855925029325</v>
      </c>
    </row>
    <row r="95" spans="1:6" ht="12.75">
      <c r="A95" s="1">
        <v>52</v>
      </c>
      <c r="B95" s="1">
        <f t="shared" si="0"/>
        <v>2600</v>
      </c>
      <c r="C95" s="1">
        <f t="shared" si="6"/>
        <v>0</v>
      </c>
      <c r="D95" s="1">
        <f t="shared" si="7"/>
        <v>0</v>
      </c>
      <c r="E95" s="1">
        <f t="shared" si="4"/>
        <v>0</v>
      </c>
      <c r="F95" s="1">
        <f t="shared" si="5"/>
        <v>0</v>
      </c>
    </row>
    <row r="96" spans="1:6" ht="12.75">
      <c r="A96" s="1">
        <v>53</v>
      </c>
      <c r="B96" s="1">
        <f t="shared" si="0"/>
        <v>2650</v>
      </c>
      <c r="C96" s="1">
        <f t="shared" si="6"/>
        <v>0.027410648081342744</v>
      </c>
      <c r="D96" s="1">
        <f t="shared" si="7"/>
        <v>-0.6809908900270479</v>
      </c>
      <c r="E96" s="1">
        <f t="shared" si="4"/>
        <v>0.4819231971632358</v>
      </c>
      <c r="F96" s="1">
        <f t="shared" si="5"/>
        <v>0.20975736553206725</v>
      </c>
    </row>
    <row r="97" spans="1:6" ht="12.75">
      <c r="A97" s="1">
        <v>54</v>
      </c>
      <c r="B97" s="1">
        <f t="shared" si="0"/>
        <v>2700</v>
      </c>
      <c r="C97" s="1">
        <f t="shared" si="6"/>
        <v>0</v>
      </c>
      <c r="D97" s="1">
        <f t="shared" si="7"/>
        <v>0</v>
      </c>
      <c r="E97" s="1">
        <f t="shared" si="4"/>
        <v>0</v>
      </c>
      <c r="F97" s="1">
        <f t="shared" si="5"/>
        <v>0</v>
      </c>
    </row>
    <row r="98" spans="1:6" ht="12.75">
      <c r="A98" s="1">
        <v>55</v>
      </c>
      <c r="B98" s="1">
        <f t="shared" si="0"/>
        <v>2750</v>
      </c>
      <c r="C98" s="1">
        <f t="shared" si="6"/>
        <v>0.24845301291406297</v>
      </c>
      <c r="D98" s="1">
        <f t="shared" si="7"/>
        <v>-0.6323486835965445</v>
      </c>
      <c r="E98" s="1">
        <f t="shared" si="4"/>
        <v>0.4804132373656862</v>
      </c>
      <c r="F98" s="1">
        <f t="shared" si="5"/>
        <v>0.2091001546091283</v>
      </c>
    </row>
    <row r="99" spans="1:6" ht="12.75">
      <c r="A99" s="1">
        <v>56</v>
      </c>
      <c r="B99" s="1">
        <f t="shared" si="0"/>
        <v>2800</v>
      </c>
      <c r="C99" s="1">
        <f t="shared" si="6"/>
        <v>0</v>
      </c>
      <c r="D99" s="1">
        <f t="shared" si="7"/>
        <v>0</v>
      </c>
      <c r="E99" s="1">
        <f t="shared" si="4"/>
        <v>0</v>
      </c>
      <c r="F99" s="1">
        <f t="shared" si="5"/>
        <v>0</v>
      </c>
    </row>
    <row r="100" spans="1:6" ht="12.75">
      <c r="A100" s="1">
        <v>57</v>
      </c>
      <c r="B100" s="1">
        <f t="shared" si="0"/>
        <v>2850</v>
      </c>
      <c r="C100" s="1">
        <f t="shared" si="6"/>
        <v>0.43364410797752284</v>
      </c>
      <c r="D100" s="1">
        <f t="shared" si="7"/>
        <v>-0.5150978659691089</v>
      </c>
      <c r="E100" s="1">
        <f t="shared" si="4"/>
        <v>0.47611606983463156</v>
      </c>
      <c r="F100" s="1">
        <f t="shared" si="5"/>
        <v>0.2072298098200215</v>
      </c>
    </row>
    <row r="101" spans="1:6" ht="12.75">
      <c r="A101" s="1">
        <v>58</v>
      </c>
      <c r="B101" s="1">
        <f t="shared" si="0"/>
        <v>2900</v>
      </c>
      <c r="C101" s="1">
        <f t="shared" si="6"/>
        <v>0</v>
      </c>
      <c r="D101" s="1">
        <f t="shared" si="7"/>
        <v>0</v>
      </c>
      <c r="E101" s="1">
        <f t="shared" si="4"/>
        <v>0</v>
      </c>
      <c r="F101" s="1">
        <f t="shared" si="5"/>
        <v>0</v>
      </c>
    </row>
    <row r="102" spans="1:6" ht="12.75">
      <c r="A102" s="1">
        <v>59</v>
      </c>
      <c r="B102" s="1">
        <f t="shared" si="0"/>
        <v>2950</v>
      </c>
      <c r="C102" s="1">
        <f t="shared" si="6"/>
        <v>0.5641740760110753</v>
      </c>
      <c r="D102" s="1">
        <f t="shared" si="7"/>
        <v>-0.34697231946556006</v>
      </c>
      <c r="E102" s="1">
        <f t="shared" si="4"/>
        <v>0.46833864805195247</v>
      </c>
      <c r="F102" s="1">
        <f t="shared" si="5"/>
        <v>0.2038446822449861</v>
      </c>
    </row>
    <row r="103" spans="1:6" ht="12.75">
      <c r="A103" s="1">
        <v>60</v>
      </c>
      <c r="B103" s="1">
        <f t="shared" si="0"/>
        <v>3000</v>
      </c>
      <c r="C103" s="1">
        <f t="shared" si="6"/>
        <v>0</v>
      </c>
      <c r="D103" s="1">
        <f t="shared" si="7"/>
        <v>0</v>
      </c>
      <c r="E103" s="1">
        <f t="shared" si="4"/>
        <v>0</v>
      </c>
      <c r="F103" s="1">
        <f t="shared" si="5"/>
        <v>0</v>
      </c>
    </row>
    <row r="104" spans="1:6" ht="12.75">
      <c r="A104" s="1">
        <v>61</v>
      </c>
      <c r="B104" s="1">
        <f t="shared" si="0"/>
        <v>3050</v>
      </c>
      <c r="C104" s="1">
        <f t="shared" si="6"/>
        <v>0.6284855470987274</v>
      </c>
      <c r="D104" s="1">
        <f t="shared" si="7"/>
        <v>-0.15015252058514955</v>
      </c>
      <c r="E104" s="1">
        <f t="shared" si="4"/>
        <v>0.45691348324932396</v>
      </c>
      <c r="F104" s="1">
        <f t="shared" si="5"/>
        <v>0.19887187229544281</v>
      </c>
    </row>
    <row r="105" spans="1:6" ht="12.75">
      <c r="A105" s="1">
        <v>62</v>
      </c>
      <c r="B105" s="1">
        <f t="shared" si="0"/>
        <v>3100</v>
      </c>
      <c r="C105" s="1">
        <f t="shared" si="6"/>
        <v>0</v>
      </c>
      <c r="D105" s="1">
        <f t="shared" si="7"/>
        <v>0</v>
      </c>
      <c r="E105" s="1">
        <f t="shared" si="4"/>
        <v>0</v>
      </c>
      <c r="F105" s="1">
        <f t="shared" si="5"/>
        <v>0</v>
      </c>
    </row>
    <row r="106" spans="1:6" ht="12.75">
      <c r="A106" s="1">
        <v>63</v>
      </c>
      <c r="B106" s="1">
        <f t="shared" si="0"/>
        <v>3150</v>
      </c>
      <c r="C106" s="1">
        <f t="shared" si="6"/>
        <v>0.6230883418333986</v>
      </c>
      <c r="D106" s="1">
        <f t="shared" si="7"/>
        <v>0.05139285592551119</v>
      </c>
      <c r="E106" s="1">
        <f t="shared" si="4"/>
        <v>0.44208613830840393</v>
      </c>
      <c r="F106" s="1">
        <f t="shared" si="5"/>
        <v>0.19241826136542328</v>
      </c>
    </row>
    <row r="107" spans="1:6" ht="12.75">
      <c r="A107" s="1">
        <v>64</v>
      </c>
      <c r="B107" s="1">
        <f aca="true" t="shared" si="8" ref="B107:B170">A107*B$13</f>
        <v>3200</v>
      </c>
      <c r="C107" s="1">
        <f t="shared" si="6"/>
        <v>0</v>
      </c>
      <c r="D107" s="1">
        <f t="shared" si="7"/>
        <v>0</v>
      </c>
      <c r="E107" s="1">
        <f t="shared" si="4"/>
        <v>0</v>
      </c>
      <c r="F107" s="1">
        <f t="shared" si="5"/>
        <v>0</v>
      </c>
    </row>
    <row r="108" spans="1:6" ht="12.75">
      <c r="A108" s="1">
        <v>65</v>
      </c>
      <c r="B108" s="1">
        <f t="shared" si="8"/>
        <v>3250</v>
      </c>
      <c r="C108" s="1">
        <f t="shared" si="6"/>
        <v>0.5524690324584373</v>
      </c>
      <c r="D108" s="1">
        <f t="shared" si="7"/>
        <v>0.2346159254806569</v>
      </c>
      <c r="E108" s="1">
        <f t="shared" si="4"/>
        <v>0.4244211730785276</v>
      </c>
      <c r="F108" s="1">
        <f aca="true" t="shared" si="9" ref="F108:F139">E108/E$44*100</f>
        <v>0.18472957447372473</v>
      </c>
    </row>
    <row r="109" spans="1:6" ht="12.75">
      <c r="A109" s="1">
        <v>66</v>
      </c>
      <c r="B109" s="1">
        <f t="shared" si="8"/>
        <v>3300</v>
      </c>
      <c r="C109" s="1">
        <f aca="true" t="shared" si="10" ref="C109:C140">IF(MOD(A109,2)&lt;&gt;0,B$16*((A109-1)*COS((A109+1)*D$29)-(A109+1)*COS((A109-1)*D$29)+2)/(PI()*(A109*A109-1)),0)</f>
        <v>0</v>
      </c>
      <c r="D109" s="1">
        <f aca="true" t="shared" si="11" ref="D109:D140">IF(MOD(A109,2)&lt;&gt;0,B$16*((A109-1)*SIN((A109+1)*D$29)-(A109+1)*SIN((A109-1)*D$29))/(PI()*(A109*A109-1)),0)</f>
        <v>0</v>
      </c>
      <c r="E109" s="1">
        <f aca="true" t="shared" si="12" ref="E109:E143">SQRT((C109*C109+D109*D109)/2)</f>
        <v>0</v>
      </c>
      <c r="F109" s="1">
        <f t="shared" si="9"/>
        <v>0</v>
      </c>
    </row>
    <row r="110" spans="1:6" ht="12.75">
      <c r="A110" s="1">
        <v>67</v>
      </c>
      <c r="B110" s="1">
        <f t="shared" si="8"/>
        <v>3350</v>
      </c>
      <c r="C110" s="1">
        <f t="shared" si="10"/>
        <v>0.42814721420384033</v>
      </c>
      <c r="D110" s="1">
        <f t="shared" si="11"/>
        <v>0.3798581982865462</v>
      </c>
      <c r="E110" s="1">
        <f t="shared" si="12"/>
        <v>0.40472354010855993</v>
      </c>
      <c r="F110" s="1">
        <f t="shared" si="9"/>
        <v>0.17615616770825104</v>
      </c>
    </row>
    <row r="111" spans="1:6" ht="12.75">
      <c r="A111" s="1">
        <v>68</v>
      </c>
      <c r="B111" s="1">
        <f t="shared" si="8"/>
        <v>3400</v>
      </c>
      <c r="C111" s="1">
        <f t="shared" si="10"/>
        <v>0</v>
      </c>
      <c r="D111" s="1">
        <f t="shared" si="11"/>
        <v>0</v>
      </c>
      <c r="E111" s="1">
        <f t="shared" si="12"/>
        <v>0</v>
      </c>
      <c r="F111" s="1">
        <f t="shared" si="9"/>
        <v>0</v>
      </c>
    </row>
    <row r="112" spans="1:6" ht="12.75">
      <c r="A112" s="1">
        <v>69</v>
      </c>
      <c r="B112" s="1">
        <f t="shared" si="8"/>
        <v>3450</v>
      </c>
      <c r="C112" s="1">
        <f t="shared" si="10"/>
        <v>0.26701916605043513</v>
      </c>
      <c r="D112" s="1">
        <f t="shared" si="11"/>
        <v>0.4728254630464118</v>
      </c>
      <c r="E112" s="1">
        <f t="shared" si="12"/>
        <v>0.3839681976045175</v>
      </c>
      <c r="F112" s="1">
        <f t="shared" si="9"/>
        <v>0.16712239222288247</v>
      </c>
    </row>
    <row r="113" spans="1:6" ht="12.75">
      <c r="A113" s="1">
        <v>70</v>
      </c>
      <c r="B113" s="1">
        <f t="shared" si="8"/>
        <v>3500</v>
      </c>
      <c r="C113" s="1">
        <f t="shared" si="10"/>
        <v>0</v>
      </c>
      <c r="D113" s="1">
        <f t="shared" si="11"/>
        <v>0</v>
      </c>
      <c r="E113" s="1">
        <f t="shared" si="12"/>
        <v>0</v>
      </c>
      <c r="F113" s="1">
        <f t="shared" si="9"/>
        <v>0</v>
      </c>
    </row>
    <row r="114" spans="1:6" ht="12.75">
      <c r="A114" s="1">
        <v>71</v>
      </c>
      <c r="B114" s="1">
        <f t="shared" si="8"/>
        <v>3550</v>
      </c>
      <c r="C114" s="1">
        <f t="shared" si="10"/>
        <v>0.08920010730684114</v>
      </c>
      <c r="D114" s="1">
        <f t="shared" si="11"/>
        <v>0.5058789468772354</v>
      </c>
      <c r="E114" s="1">
        <f t="shared" si="12"/>
        <v>0.36322869382606104</v>
      </c>
      <c r="F114" s="1">
        <f t="shared" si="9"/>
        <v>0.1580955105524866</v>
      </c>
    </row>
    <row r="115" spans="1:6" ht="12.75">
      <c r="A115" s="1">
        <v>72</v>
      </c>
      <c r="B115" s="1">
        <f t="shared" si="8"/>
        <v>3600</v>
      </c>
      <c r="C115" s="1">
        <f t="shared" si="10"/>
        <v>0</v>
      </c>
      <c r="D115" s="1">
        <f t="shared" si="11"/>
        <v>0</v>
      </c>
      <c r="E115" s="1">
        <f t="shared" si="12"/>
        <v>0</v>
      </c>
      <c r="F115" s="1">
        <f t="shared" si="9"/>
        <v>0</v>
      </c>
    </row>
    <row r="116" spans="1:6" ht="12.75">
      <c r="A116" s="1">
        <v>73</v>
      </c>
      <c r="B116" s="1">
        <f t="shared" si="8"/>
        <v>3650</v>
      </c>
      <c r="C116" s="1">
        <f t="shared" si="10"/>
        <v>-0.08437847988484919</v>
      </c>
      <c r="D116" s="1">
        <f t="shared" si="11"/>
        <v>0.47853413893792557</v>
      </c>
      <c r="E116" s="1">
        <f t="shared" si="12"/>
        <v>0.3435947103760037</v>
      </c>
      <c r="F116" s="1">
        <f t="shared" si="9"/>
        <v>0.14954980727937922</v>
      </c>
    </row>
    <row r="117" spans="1:6" ht="12.75">
      <c r="A117" s="1">
        <v>74</v>
      </c>
      <c r="B117" s="1">
        <f t="shared" si="8"/>
        <v>3700</v>
      </c>
      <c r="C117" s="1">
        <f t="shared" si="10"/>
        <v>0</v>
      </c>
      <c r="D117" s="1">
        <f t="shared" si="11"/>
        <v>0</v>
      </c>
      <c r="E117" s="1">
        <f t="shared" si="12"/>
        <v>0</v>
      </c>
      <c r="F117" s="1">
        <f t="shared" si="9"/>
        <v>0</v>
      </c>
    </row>
    <row r="118" spans="1:6" ht="12.75">
      <c r="A118" s="1">
        <v>75</v>
      </c>
      <c r="B118" s="1">
        <f t="shared" si="8"/>
        <v>3750</v>
      </c>
      <c r="C118" s="1">
        <f t="shared" si="10"/>
        <v>-0.23434402785586927</v>
      </c>
      <c r="D118" s="1">
        <f t="shared" si="11"/>
        <v>0.3971487541516521</v>
      </c>
      <c r="E118" s="1">
        <f t="shared" si="12"/>
        <v>0.32607074103323175</v>
      </c>
      <c r="F118" s="1">
        <f t="shared" si="9"/>
        <v>0.14192248893354847</v>
      </c>
    </row>
    <row r="119" spans="1:6" ht="12.75">
      <c r="A119" s="1">
        <v>76</v>
      </c>
      <c r="B119" s="1">
        <f t="shared" si="8"/>
        <v>3800</v>
      </c>
      <c r="C119" s="1">
        <f t="shared" si="10"/>
        <v>0</v>
      </c>
      <c r="D119" s="1">
        <f t="shared" si="11"/>
        <v>0</v>
      </c>
      <c r="E119" s="1">
        <f t="shared" si="12"/>
        <v>0</v>
      </c>
      <c r="F119" s="1">
        <f t="shared" si="9"/>
        <v>0</v>
      </c>
    </row>
    <row r="120" spans="1:6" ht="12.75">
      <c r="A120" s="1">
        <v>77</v>
      </c>
      <c r="B120" s="1">
        <f t="shared" si="8"/>
        <v>3850</v>
      </c>
      <c r="C120" s="1">
        <f t="shared" si="10"/>
        <v>-0.3449722125033022</v>
      </c>
      <c r="D120" s="1">
        <f t="shared" si="11"/>
        <v>0.27387008308827926</v>
      </c>
      <c r="E120" s="1">
        <f t="shared" si="12"/>
        <v>0.3114567785505755</v>
      </c>
      <c r="F120" s="1">
        <f t="shared" si="9"/>
        <v>0.13556175284864877</v>
      </c>
    </row>
    <row r="121" spans="1:6" ht="12.75">
      <c r="A121" s="1">
        <v>78</v>
      </c>
      <c r="B121" s="1">
        <f t="shared" si="8"/>
        <v>3900</v>
      </c>
      <c r="C121" s="1">
        <f t="shared" si="10"/>
        <v>0</v>
      </c>
      <c r="D121" s="1">
        <f t="shared" si="11"/>
        <v>0</v>
      </c>
      <c r="E121" s="1">
        <f t="shared" si="12"/>
        <v>0</v>
      </c>
      <c r="F121" s="1">
        <f t="shared" si="9"/>
        <v>0</v>
      </c>
    </row>
    <row r="122" spans="1:6" ht="12.75">
      <c r="A122" s="1">
        <v>79</v>
      </c>
      <c r="B122" s="1">
        <f t="shared" si="8"/>
        <v>3950</v>
      </c>
      <c r="C122" s="1">
        <f t="shared" si="10"/>
        <v>-0.40577369577162115</v>
      </c>
      <c r="D122" s="1">
        <f t="shared" si="11"/>
        <v>0.1249898507748248</v>
      </c>
      <c r="E122" s="1">
        <f t="shared" si="12"/>
        <v>0.30022887517431857</v>
      </c>
      <c r="F122" s="1">
        <f t="shared" si="9"/>
        <v>0.13067480105526053</v>
      </c>
    </row>
    <row r="123" spans="1:6" ht="12.75">
      <c r="A123" s="1">
        <v>80</v>
      </c>
      <c r="B123" s="1">
        <f t="shared" si="8"/>
        <v>4000</v>
      </c>
      <c r="C123" s="1">
        <f t="shared" si="10"/>
        <v>0</v>
      </c>
      <c r="D123" s="1">
        <f t="shared" si="11"/>
        <v>0</v>
      </c>
      <c r="E123" s="1">
        <f t="shared" si="12"/>
        <v>0</v>
      </c>
      <c r="F123" s="1">
        <f t="shared" si="9"/>
        <v>0</v>
      </c>
    </row>
    <row r="124" spans="1:6" ht="12.75">
      <c r="A124" s="1">
        <v>81</v>
      </c>
      <c r="B124" s="1">
        <f t="shared" si="8"/>
        <v>4050</v>
      </c>
      <c r="C124" s="1">
        <f t="shared" si="10"/>
        <v>-0.4124252356292722</v>
      </c>
      <c r="D124" s="1">
        <f t="shared" si="11"/>
        <v>-0.031086410413479718</v>
      </c>
      <c r="E124" s="1">
        <f t="shared" si="12"/>
        <v>0.29245592821505256</v>
      </c>
      <c r="F124" s="1">
        <f t="shared" si="9"/>
        <v>0.1272916211498453</v>
      </c>
    </row>
    <row r="125" spans="1:6" ht="12.75">
      <c r="A125" s="1">
        <v>82</v>
      </c>
      <c r="B125" s="1">
        <f t="shared" si="8"/>
        <v>4100</v>
      </c>
      <c r="C125" s="1">
        <f t="shared" si="10"/>
        <v>0</v>
      </c>
      <c r="D125" s="1">
        <f t="shared" si="11"/>
        <v>0</v>
      </c>
      <c r="E125" s="1">
        <f t="shared" si="12"/>
        <v>0</v>
      </c>
      <c r="F125" s="1">
        <f t="shared" si="9"/>
        <v>0</v>
      </c>
    </row>
    <row r="126" spans="1:6" ht="12.75">
      <c r="A126" s="1">
        <v>83</v>
      </c>
      <c r="B126" s="1">
        <f t="shared" si="8"/>
        <v>4150</v>
      </c>
      <c r="C126" s="1">
        <f t="shared" si="10"/>
        <v>-0.3669702118919991</v>
      </c>
      <c r="D126" s="1">
        <f t="shared" si="11"/>
        <v>-0.1760143672311911</v>
      </c>
      <c r="E126" s="1">
        <f t="shared" si="12"/>
        <v>0.2877917596873261</v>
      </c>
      <c r="F126" s="1">
        <f t="shared" si="9"/>
        <v>0.12526153895307132</v>
      </c>
    </row>
    <row r="127" spans="1:6" ht="12.75">
      <c r="A127" s="1">
        <v>84</v>
      </c>
      <c r="B127" s="1">
        <f t="shared" si="8"/>
        <v>4200</v>
      </c>
      <c r="C127" s="1">
        <f t="shared" si="10"/>
        <v>0</v>
      </c>
      <c r="D127" s="1">
        <f t="shared" si="11"/>
        <v>0</v>
      </c>
      <c r="E127" s="1">
        <f t="shared" si="12"/>
        <v>0</v>
      </c>
      <c r="F127" s="1">
        <f t="shared" si="9"/>
        <v>0</v>
      </c>
    </row>
    <row r="128" spans="1:6" ht="12.75">
      <c r="A128" s="1">
        <v>85</v>
      </c>
      <c r="B128" s="1">
        <f t="shared" si="8"/>
        <v>4250</v>
      </c>
      <c r="C128" s="1">
        <f t="shared" si="10"/>
        <v>-0.2772970914379662</v>
      </c>
      <c r="D128" s="1">
        <f t="shared" si="11"/>
        <v>-0.2935827484381485</v>
      </c>
      <c r="E128" s="1">
        <f t="shared" si="12"/>
        <v>0.2855560427485759</v>
      </c>
      <c r="F128" s="1">
        <f t="shared" si="9"/>
        <v>0.12428844179172252</v>
      </c>
    </row>
    <row r="129" spans="1:6" ht="12.75">
      <c r="A129" s="1">
        <v>86</v>
      </c>
      <c r="B129" s="1">
        <f t="shared" si="8"/>
        <v>4300</v>
      </c>
      <c r="C129" s="1">
        <f t="shared" si="10"/>
        <v>0</v>
      </c>
      <c r="D129" s="1">
        <f t="shared" si="11"/>
        <v>0</v>
      </c>
      <c r="E129" s="1">
        <f t="shared" si="12"/>
        <v>0</v>
      </c>
      <c r="F129" s="1">
        <f t="shared" si="9"/>
        <v>0</v>
      </c>
    </row>
    <row r="130" spans="1:6" ht="12.75">
      <c r="A130" s="1">
        <v>87</v>
      </c>
      <c r="B130" s="1">
        <f t="shared" si="8"/>
        <v>4350</v>
      </c>
      <c r="C130" s="1">
        <f t="shared" si="10"/>
        <v>-0.15598387689620632</v>
      </c>
      <c r="D130" s="1">
        <f t="shared" si="11"/>
        <v>-0.3714555931266051</v>
      </c>
      <c r="E130" s="1">
        <f t="shared" si="12"/>
        <v>0.28487736617412135</v>
      </c>
      <c r="F130" s="1">
        <f t="shared" si="9"/>
        <v>0.12399304739870748</v>
      </c>
    </row>
    <row r="131" spans="1:6" ht="12.75">
      <c r="A131" s="1">
        <v>88</v>
      </c>
      <c r="B131" s="1">
        <f t="shared" si="8"/>
        <v>4400</v>
      </c>
      <c r="C131" s="1">
        <f t="shared" si="10"/>
        <v>0</v>
      </c>
      <c r="D131" s="1">
        <f t="shared" si="11"/>
        <v>0</v>
      </c>
      <c r="E131" s="1">
        <f t="shared" si="12"/>
        <v>0</v>
      </c>
      <c r="F131" s="1">
        <f t="shared" si="9"/>
        <v>0</v>
      </c>
    </row>
    <row r="132" spans="1:6" ht="12.75">
      <c r="A132" s="1">
        <v>89</v>
      </c>
      <c r="B132" s="1">
        <f t="shared" si="8"/>
        <v>4450</v>
      </c>
      <c r="C132" s="1">
        <f t="shared" si="10"/>
        <v>-0.018663531641518936</v>
      </c>
      <c r="D132" s="1">
        <f t="shared" si="11"/>
        <v>-0.4024037077432555</v>
      </c>
      <c r="E132" s="1">
        <f t="shared" si="12"/>
        <v>0.2848482678715577</v>
      </c>
      <c r="F132" s="1">
        <f t="shared" si="9"/>
        <v>0.12398038234476708</v>
      </c>
    </row>
    <row r="133" spans="1:6" ht="12.75">
      <c r="A133" s="1">
        <v>90</v>
      </c>
      <c r="B133" s="1">
        <f t="shared" si="8"/>
        <v>4500</v>
      </c>
      <c r="C133" s="1">
        <f t="shared" si="10"/>
        <v>0</v>
      </c>
      <c r="D133" s="1">
        <f t="shared" si="11"/>
        <v>0</v>
      </c>
      <c r="E133" s="1">
        <f t="shared" si="12"/>
        <v>0</v>
      </c>
      <c r="F133" s="1">
        <f t="shared" si="9"/>
        <v>0</v>
      </c>
    </row>
    <row r="134" spans="1:6" ht="12.75">
      <c r="A134" s="1">
        <v>91</v>
      </c>
      <c r="B134" s="1">
        <f t="shared" si="8"/>
        <v>4550</v>
      </c>
      <c r="C134" s="1">
        <f t="shared" si="10"/>
        <v>0.11788721998373951</v>
      </c>
      <c r="D134" s="1">
        <f t="shared" si="11"/>
        <v>-0.38490789436311407</v>
      </c>
      <c r="E134" s="1">
        <f t="shared" si="12"/>
        <v>0.28465020971232463</v>
      </c>
      <c r="F134" s="1">
        <f t="shared" si="9"/>
        <v>0.12389417741014801</v>
      </c>
    </row>
    <row r="135" spans="1:6" ht="12.75">
      <c r="A135" s="1">
        <v>92</v>
      </c>
      <c r="B135" s="1">
        <f t="shared" si="8"/>
        <v>4600</v>
      </c>
      <c r="C135" s="1">
        <f t="shared" si="10"/>
        <v>0</v>
      </c>
      <c r="D135" s="1">
        <f t="shared" si="11"/>
        <v>0</v>
      </c>
      <c r="E135" s="1">
        <f t="shared" si="12"/>
        <v>0</v>
      </c>
      <c r="F135" s="1">
        <f t="shared" si="9"/>
        <v>0</v>
      </c>
    </row>
    <row r="136" spans="1:6" ht="12.75">
      <c r="A136" s="1">
        <v>93</v>
      </c>
      <c r="B136" s="1">
        <f t="shared" si="8"/>
        <v>4650</v>
      </c>
      <c r="C136" s="1">
        <f t="shared" si="10"/>
        <v>0.23771005706248402</v>
      </c>
      <c r="D136" s="1">
        <f t="shared" si="11"/>
        <v>-0.3230910404752679</v>
      </c>
      <c r="E136" s="1">
        <f t="shared" si="12"/>
        <v>0.28363170808642024</v>
      </c>
      <c r="F136" s="1">
        <f t="shared" si="9"/>
        <v>0.12345087395620064</v>
      </c>
    </row>
    <row r="137" spans="1:6" ht="12.75">
      <c r="A137" s="1">
        <v>94</v>
      </c>
      <c r="B137" s="1">
        <f t="shared" si="8"/>
        <v>4700</v>
      </c>
      <c r="C137" s="1">
        <f t="shared" si="10"/>
        <v>0</v>
      </c>
      <c r="D137" s="1">
        <f t="shared" si="11"/>
        <v>0</v>
      </c>
      <c r="E137" s="1">
        <f t="shared" si="12"/>
        <v>0</v>
      </c>
      <c r="F137" s="1">
        <f t="shared" si="9"/>
        <v>0</v>
      </c>
    </row>
    <row r="138" spans="1:6" ht="12.75">
      <c r="A138" s="1">
        <v>95</v>
      </c>
      <c r="B138" s="1">
        <f t="shared" si="8"/>
        <v>4750</v>
      </c>
      <c r="C138" s="1">
        <f t="shared" si="10"/>
        <v>0.3274552058715792</v>
      </c>
      <c r="D138" s="1">
        <f t="shared" si="11"/>
        <v>-0.22601285830612577</v>
      </c>
      <c r="E138" s="1">
        <f t="shared" si="12"/>
        <v>0.28134385009459795</v>
      </c>
      <c r="F138" s="1">
        <f t="shared" si="9"/>
        <v>0.12245508236969689</v>
      </c>
    </row>
    <row r="139" spans="1:6" ht="12.75">
      <c r="A139" s="1">
        <v>96</v>
      </c>
      <c r="B139" s="1">
        <f t="shared" si="8"/>
        <v>4800</v>
      </c>
      <c r="C139" s="1">
        <f t="shared" si="10"/>
        <v>0</v>
      </c>
      <c r="D139" s="1">
        <f t="shared" si="11"/>
        <v>0</v>
      </c>
      <c r="E139" s="1">
        <f t="shared" si="12"/>
        <v>0</v>
      </c>
      <c r="F139" s="1">
        <f t="shared" si="9"/>
        <v>0</v>
      </c>
    </row>
    <row r="140" spans="1:6" ht="12.75">
      <c r="A140" s="1">
        <v>97</v>
      </c>
      <c r="B140" s="1">
        <f t="shared" si="8"/>
        <v>4850</v>
      </c>
      <c r="C140" s="1">
        <f t="shared" si="10"/>
        <v>0.37780404962660524</v>
      </c>
      <c r="D140" s="1">
        <f t="shared" si="11"/>
        <v>-0.10643133089849748</v>
      </c>
      <c r="E140" s="1">
        <f t="shared" si="12"/>
        <v>0.27754596746402915</v>
      </c>
      <c r="F140" s="1">
        <f aca="true" t="shared" si="13" ref="F140:F171">E140/E$44*100</f>
        <v>0.12080205163808372</v>
      </c>
    </row>
    <row r="141" spans="1:6" ht="12.75">
      <c r="A141" s="1">
        <v>98</v>
      </c>
      <c r="B141" s="1">
        <f t="shared" si="8"/>
        <v>4900</v>
      </c>
      <c r="C141" s="1">
        <f aca="true" t="shared" si="14" ref="C141:C172">IF(MOD(A141,2)&lt;&gt;0,B$16*((A141-1)*COS((A141+1)*D$29)-(A141+1)*COS((A141-1)*D$29)+2)/(PI()*(A141*A141-1)),0)</f>
        <v>0</v>
      </c>
      <c r="D141" s="1">
        <f aca="true" t="shared" si="15" ref="D141:D172">IF(MOD(A141,2)&lt;&gt;0,B$16*((A141-1)*SIN((A141+1)*D$29)-(A141+1)*SIN((A141-1)*D$29))/(PI()*(A141*A141-1)),0)</f>
        <v>0</v>
      </c>
      <c r="E141" s="1">
        <f t="shared" si="12"/>
        <v>0</v>
      </c>
      <c r="F141" s="1">
        <f t="shared" si="13"/>
        <v>0</v>
      </c>
    </row>
    <row r="142" spans="1:6" ht="12.75">
      <c r="A142" s="1">
        <v>99</v>
      </c>
      <c r="B142" s="1">
        <f t="shared" si="8"/>
        <v>4950</v>
      </c>
      <c r="C142" s="1">
        <f t="shared" si="14"/>
        <v>0.38437709815567994</v>
      </c>
      <c r="D142" s="1">
        <f t="shared" si="15"/>
        <v>0.02080886248085929</v>
      </c>
      <c r="E142" s="1">
        <f t="shared" si="12"/>
        <v>0.2721936464581131</v>
      </c>
      <c r="F142" s="1">
        <f t="shared" si="13"/>
        <v>0.11847245065541381</v>
      </c>
    </row>
    <row r="143" spans="1:6" ht="12.75">
      <c r="A143" s="1">
        <v>100</v>
      </c>
      <c r="B143" s="1">
        <f t="shared" si="8"/>
        <v>5000</v>
      </c>
      <c r="C143" s="1">
        <f t="shared" si="14"/>
        <v>0</v>
      </c>
      <c r="D143" s="1">
        <f t="shared" si="15"/>
        <v>0</v>
      </c>
      <c r="E143" s="1">
        <f t="shared" si="12"/>
        <v>0</v>
      </c>
      <c r="F143" s="1">
        <f t="shared" si="13"/>
        <v>0</v>
      </c>
    </row>
    <row r="144" spans="1:6" ht="12.75">
      <c r="A144" s="1">
        <v>101</v>
      </c>
      <c r="B144" s="1">
        <f t="shared" si="8"/>
        <v>5050</v>
      </c>
      <c r="C144" s="1">
        <f t="shared" si="14"/>
        <v>0.3480434761553248</v>
      </c>
      <c r="D144" s="1">
        <f t="shared" si="15"/>
        <v>0.1405643386026086</v>
      </c>
      <c r="E144" s="1">
        <f aca="true" t="shared" si="16" ref="E144:E155">SQRT((C144*C144+D144*D144)/2)</f>
        <v>0.26541721362891196</v>
      </c>
      <c r="F144" s="1">
        <f t="shared" si="13"/>
        <v>0.11552300413296972</v>
      </c>
    </row>
    <row r="145" spans="1:6" ht="12.75">
      <c r="A145" s="1">
        <v>102</v>
      </c>
      <c r="B145" s="1">
        <f t="shared" si="8"/>
        <v>5100</v>
      </c>
      <c r="C145" s="1">
        <f t="shared" si="14"/>
        <v>0</v>
      </c>
      <c r="D145" s="1">
        <f t="shared" si="15"/>
        <v>0</v>
      </c>
      <c r="E145" s="1">
        <f t="shared" si="16"/>
        <v>0</v>
      </c>
      <c r="F145" s="1">
        <f t="shared" si="13"/>
        <v>0</v>
      </c>
    </row>
    <row r="146" spans="1:6" ht="12.75">
      <c r="A146" s="1">
        <v>103</v>
      </c>
      <c r="B146" s="1">
        <f t="shared" si="8"/>
        <v>5150</v>
      </c>
      <c r="C146" s="1">
        <f t="shared" si="14"/>
        <v>0.274618654846666</v>
      </c>
      <c r="D146" s="1">
        <f t="shared" si="15"/>
        <v>0.23914780877869107</v>
      </c>
      <c r="E146" s="1">
        <f t="shared" si="16"/>
        <v>0.2574947378427777</v>
      </c>
      <c r="F146" s="1">
        <f t="shared" si="13"/>
        <v>0.11207474171444946</v>
      </c>
    </row>
    <row r="147" spans="1:6" ht="12.75">
      <c r="A147" s="1">
        <v>104</v>
      </c>
      <c r="B147" s="1">
        <f t="shared" si="8"/>
        <v>5200</v>
      </c>
      <c r="C147" s="1">
        <f t="shared" si="14"/>
        <v>0</v>
      </c>
      <c r="D147" s="1">
        <f t="shared" si="15"/>
        <v>0</v>
      </c>
      <c r="E147" s="1">
        <f t="shared" si="16"/>
        <v>0</v>
      </c>
      <c r="F147" s="1">
        <f t="shared" si="13"/>
        <v>0</v>
      </c>
    </row>
    <row r="148" spans="1:6" ht="12.75">
      <c r="A148" s="1">
        <v>105</v>
      </c>
      <c r="B148" s="1">
        <f t="shared" si="8"/>
        <v>5250</v>
      </c>
      <c r="C148" s="1">
        <f t="shared" si="14"/>
        <v>0.17400687057015907</v>
      </c>
      <c r="D148" s="1">
        <f t="shared" si="15"/>
        <v>0.30585111152606664</v>
      </c>
      <c r="E148" s="1">
        <f t="shared" si="16"/>
        <v>0.248820511038932</v>
      </c>
      <c r="F148" s="1">
        <f t="shared" si="13"/>
        <v>0.10829927920691212</v>
      </c>
    </row>
    <row r="149" spans="1:6" ht="12.75">
      <c r="A149" s="1">
        <v>106</v>
      </c>
      <c r="B149" s="1">
        <f t="shared" si="8"/>
        <v>5300</v>
      </c>
      <c r="C149" s="1">
        <f t="shared" si="14"/>
        <v>0</v>
      </c>
      <c r="D149" s="1">
        <f t="shared" si="15"/>
        <v>0</v>
      </c>
      <c r="E149" s="1">
        <f t="shared" si="16"/>
        <v>0</v>
      </c>
      <c r="F149" s="1">
        <f t="shared" si="13"/>
        <v>0</v>
      </c>
    </row>
    <row r="150" spans="1:6" ht="12.75">
      <c r="A150" s="1">
        <v>107</v>
      </c>
      <c r="B150" s="1">
        <f t="shared" si="8"/>
        <v>5350</v>
      </c>
      <c r="C150" s="1">
        <f t="shared" si="14"/>
        <v>0.05890573124036672</v>
      </c>
      <c r="D150" s="1">
        <f t="shared" si="15"/>
        <v>0.3340710026547782</v>
      </c>
      <c r="E150" s="1">
        <f t="shared" si="16"/>
        <v>0.23986800535683278</v>
      </c>
      <c r="F150" s="1">
        <f t="shared" si="13"/>
        <v>0.10440269564786853</v>
      </c>
    </row>
    <row r="151" spans="1:6" ht="12.75">
      <c r="A151" s="1">
        <v>108</v>
      </c>
      <c r="B151" s="1">
        <f t="shared" si="8"/>
        <v>5400</v>
      </c>
      <c r="C151" s="1">
        <f t="shared" si="14"/>
        <v>0</v>
      </c>
      <c r="D151" s="1">
        <f t="shared" si="15"/>
        <v>0</v>
      </c>
      <c r="E151" s="1">
        <f t="shared" si="16"/>
        <v>0</v>
      </c>
      <c r="F151" s="1">
        <f t="shared" si="13"/>
        <v>0</v>
      </c>
    </row>
    <row r="152" spans="1:6" ht="12.75">
      <c r="A152" s="1">
        <v>109</v>
      </c>
      <c r="B152" s="1">
        <f t="shared" si="8"/>
        <v>5450</v>
      </c>
      <c r="C152" s="1">
        <f t="shared" si="14"/>
        <v>-0.05676370464980756</v>
      </c>
      <c r="D152" s="1">
        <f t="shared" si="15"/>
        <v>0.3219229661946044</v>
      </c>
      <c r="E152" s="1">
        <f t="shared" si="16"/>
        <v>0.2311455324347661</v>
      </c>
      <c r="F152" s="1">
        <f t="shared" si="13"/>
        <v>0.10060623398794602</v>
      </c>
    </row>
    <row r="153" spans="1:6" ht="12.75">
      <c r="A153" s="1">
        <v>110</v>
      </c>
      <c r="B153" s="1">
        <f t="shared" si="8"/>
        <v>5500</v>
      </c>
      <c r="C153" s="1">
        <f t="shared" si="14"/>
        <v>0</v>
      </c>
      <c r="D153" s="1">
        <f t="shared" si="15"/>
        <v>0</v>
      </c>
      <c r="E153" s="1">
        <f t="shared" si="16"/>
        <v>0</v>
      </c>
      <c r="F153" s="1">
        <f t="shared" si="13"/>
        <v>0</v>
      </c>
    </row>
    <row r="154" spans="1:6" ht="12.75">
      <c r="A154" s="1">
        <v>111</v>
      </c>
      <c r="B154" s="1">
        <f t="shared" si="8"/>
        <v>5550</v>
      </c>
      <c r="C154" s="1">
        <f t="shared" si="14"/>
        <v>-0.1595122827456798</v>
      </c>
      <c r="D154" s="1">
        <f t="shared" si="15"/>
        <v>0.2722904255447517</v>
      </c>
      <c r="E154" s="1">
        <f t="shared" si="16"/>
        <v>0.22314372519755027</v>
      </c>
      <c r="F154" s="1">
        <f t="shared" si="13"/>
        <v>0.09712344250695136</v>
      </c>
    </row>
    <row r="155" spans="1:6" ht="12.75">
      <c r="A155" s="1">
        <v>112</v>
      </c>
      <c r="B155" s="1">
        <f t="shared" si="8"/>
        <v>5600</v>
      </c>
      <c r="C155" s="1">
        <f t="shared" si="14"/>
        <v>0</v>
      </c>
      <c r="D155" s="1">
        <f t="shared" si="15"/>
        <v>0</v>
      </c>
      <c r="E155" s="1">
        <f t="shared" si="16"/>
        <v>0</v>
      </c>
      <c r="F155" s="1">
        <f t="shared" si="13"/>
        <v>0</v>
      </c>
    </row>
    <row r="156" spans="1:6" ht="12.75">
      <c r="A156" s="1">
        <v>113</v>
      </c>
      <c r="B156" s="1">
        <f t="shared" si="8"/>
        <v>5650</v>
      </c>
      <c r="C156" s="1">
        <f t="shared" si="14"/>
        <v>-0.23783092645568307</v>
      </c>
      <c r="D156" s="1">
        <f t="shared" si="15"/>
        <v>0.19232285511917663</v>
      </c>
      <c r="E156" s="1">
        <f aca="true" t="shared" si="17" ref="E156:E180">SQRT((C156*C156+D156*D156)/2)</f>
        <v>0.21627717191136972</v>
      </c>
      <c r="F156" s="1">
        <f t="shared" si="13"/>
        <v>0.09413477100063469</v>
      </c>
    </row>
    <row r="157" spans="1:6" ht="12.75">
      <c r="A157" s="1">
        <v>114</v>
      </c>
      <c r="B157" s="1">
        <f t="shared" si="8"/>
        <v>5700</v>
      </c>
      <c r="C157" s="1">
        <f t="shared" si="14"/>
        <v>0</v>
      </c>
      <c r="D157" s="1">
        <f t="shared" si="15"/>
        <v>0</v>
      </c>
      <c r="E157" s="1">
        <f t="shared" si="17"/>
        <v>0</v>
      </c>
      <c r="F157" s="1">
        <f t="shared" si="13"/>
        <v>0</v>
      </c>
    </row>
    <row r="158" spans="1:6" ht="12.75">
      <c r="A158" s="1">
        <v>115</v>
      </c>
      <c r="B158" s="1">
        <f t="shared" si="8"/>
        <v>5750</v>
      </c>
      <c r="C158" s="1">
        <f t="shared" si="14"/>
        <v>-0.28345751098720146</v>
      </c>
      <c r="D158" s="1">
        <f t="shared" si="15"/>
        <v>0.09245880621228192</v>
      </c>
      <c r="E158" s="1">
        <f t="shared" si="17"/>
        <v>0.2108278816727756</v>
      </c>
      <c r="F158" s="1">
        <f t="shared" si="13"/>
        <v>0.09176296410029172</v>
      </c>
    </row>
    <row r="159" spans="1:6" ht="12.75">
      <c r="A159" s="1">
        <v>116</v>
      </c>
      <c r="B159" s="1">
        <f t="shared" si="8"/>
        <v>5800</v>
      </c>
      <c r="C159" s="1">
        <f t="shared" si="14"/>
        <v>0</v>
      </c>
      <c r="D159" s="1">
        <f t="shared" si="15"/>
        <v>0</v>
      </c>
      <c r="E159" s="1">
        <f t="shared" si="17"/>
        <v>0</v>
      </c>
      <c r="F159" s="1">
        <f t="shared" si="13"/>
        <v>0</v>
      </c>
    </row>
    <row r="160" spans="1:6" ht="12.75">
      <c r="A160" s="1">
        <v>117</v>
      </c>
      <c r="B160" s="1">
        <f t="shared" si="8"/>
        <v>5850</v>
      </c>
      <c r="C160" s="1">
        <f t="shared" si="14"/>
        <v>-0.2922260788470751</v>
      </c>
      <c r="D160" s="1">
        <f t="shared" si="15"/>
        <v>-0.014898221238487589</v>
      </c>
      <c r="E160" s="1">
        <f t="shared" si="17"/>
        <v>0.20690340518513448</v>
      </c>
      <c r="F160" s="1">
        <f t="shared" si="13"/>
        <v>0.09005483331516723</v>
      </c>
    </row>
    <row r="161" spans="1:6" ht="12.75">
      <c r="A161" s="1">
        <v>118</v>
      </c>
      <c r="B161" s="1">
        <f t="shared" si="8"/>
        <v>5900</v>
      </c>
      <c r="C161" s="1">
        <f t="shared" si="14"/>
        <v>0</v>
      </c>
      <c r="D161" s="1">
        <f t="shared" si="15"/>
        <v>0</v>
      </c>
      <c r="E161" s="1">
        <f t="shared" si="17"/>
        <v>0</v>
      </c>
      <c r="F161" s="1">
        <f t="shared" si="13"/>
        <v>0</v>
      </c>
    </row>
    <row r="162" spans="1:6" ht="12.75">
      <c r="A162" s="1">
        <v>119</v>
      </c>
      <c r="B162" s="1">
        <f t="shared" si="8"/>
        <v>5950</v>
      </c>
      <c r="C162" s="1">
        <f t="shared" si="14"/>
        <v>-0.2644142007903934</v>
      </c>
      <c r="D162" s="1">
        <f t="shared" si="15"/>
        <v>-0.1168873973167202</v>
      </c>
      <c r="E162" s="1">
        <f t="shared" si="17"/>
        <v>0.20442300901696375</v>
      </c>
      <c r="F162" s="1">
        <f t="shared" si="13"/>
        <v>0.0889752393699621</v>
      </c>
    </row>
    <row r="163" spans="1:6" ht="12.75">
      <c r="A163" s="1">
        <v>120</v>
      </c>
      <c r="B163" s="1">
        <f t="shared" si="8"/>
        <v>6000</v>
      </c>
      <c r="C163" s="1">
        <f t="shared" si="14"/>
        <v>0</v>
      </c>
      <c r="D163" s="1">
        <f t="shared" si="15"/>
        <v>0</v>
      </c>
      <c r="E163" s="1">
        <f t="shared" si="17"/>
        <v>0</v>
      </c>
      <c r="F163" s="1">
        <f t="shared" si="13"/>
        <v>0</v>
      </c>
    </row>
    <row r="164" spans="1:6" ht="12.75">
      <c r="A164" s="1">
        <v>121</v>
      </c>
      <c r="B164" s="1">
        <f t="shared" si="8"/>
        <v>6050</v>
      </c>
      <c r="C164" s="1">
        <f t="shared" si="14"/>
        <v>-0.20456449329333762</v>
      </c>
      <c r="D164" s="1">
        <f t="shared" si="15"/>
        <v>-0.20170205849259026</v>
      </c>
      <c r="E164" s="1">
        <f t="shared" si="17"/>
        <v>0.20313831779911473</v>
      </c>
      <c r="F164" s="1">
        <f t="shared" si="13"/>
        <v>0.08841607673374868</v>
      </c>
    </row>
    <row r="165" spans="1:6" ht="12.75">
      <c r="A165" s="1">
        <v>122</v>
      </c>
      <c r="B165" s="1">
        <f t="shared" si="8"/>
        <v>6100</v>
      </c>
      <c r="C165" s="1">
        <f t="shared" si="14"/>
        <v>0</v>
      </c>
      <c r="D165" s="1">
        <f t="shared" si="15"/>
        <v>0</v>
      </c>
      <c r="E165" s="1">
        <f t="shared" si="17"/>
        <v>0</v>
      </c>
      <c r="F165" s="1">
        <f t="shared" si="13"/>
        <v>0</v>
      </c>
    </row>
    <row r="166" spans="1:6" ht="12.75">
      <c r="A166" s="1">
        <v>123</v>
      </c>
      <c r="B166" s="1">
        <f t="shared" si="8"/>
        <v>6150</v>
      </c>
      <c r="C166" s="1">
        <f t="shared" si="14"/>
        <v>-0.12081745710707624</v>
      </c>
      <c r="D166" s="1">
        <f t="shared" si="15"/>
        <v>-0.259930551172963</v>
      </c>
      <c r="E166" s="1">
        <f t="shared" si="17"/>
        <v>0.20268294128379497</v>
      </c>
      <c r="F166" s="1">
        <f t="shared" si="13"/>
        <v>0.08821787382768212</v>
      </c>
    </row>
    <row r="167" spans="1:6" ht="12.75">
      <c r="A167" s="1">
        <v>124</v>
      </c>
      <c r="B167" s="1">
        <f t="shared" si="8"/>
        <v>6200</v>
      </c>
      <c r="C167" s="1">
        <f t="shared" si="14"/>
        <v>0</v>
      </c>
      <c r="D167" s="1">
        <f t="shared" si="15"/>
        <v>0</v>
      </c>
      <c r="E167" s="1">
        <f t="shared" si="17"/>
        <v>0</v>
      </c>
      <c r="F167" s="1">
        <f t="shared" si="13"/>
        <v>0</v>
      </c>
    </row>
    <row r="168" spans="1:6" ht="12.75">
      <c r="A168" s="1">
        <v>125</v>
      </c>
      <c r="B168" s="1">
        <f t="shared" si="8"/>
        <v>6250</v>
      </c>
      <c r="C168" s="1">
        <f t="shared" si="14"/>
        <v>-0.023847890489891856</v>
      </c>
      <c r="D168" s="1">
        <f t="shared" si="15"/>
        <v>-0.28557682485005226</v>
      </c>
      <c r="E168" s="1">
        <f t="shared" si="17"/>
        <v>0.20263618232222905</v>
      </c>
      <c r="F168" s="1">
        <f t="shared" si="13"/>
        <v>0.0881975219611382</v>
      </c>
    </row>
    <row r="169" spans="1:6" ht="12.75">
      <c r="A169" s="1">
        <v>126</v>
      </c>
      <c r="B169" s="1">
        <f t="shared" si="8"/>
        <v>6300</v>
      </c>
      <c r="C169" s="1">
        <f t="shared" si="14"/>
        <v>0</v>
      </c>
      <c r="D169" s="1">
        <f t="shared" si="15"/>
        <v>0</v>
      </c>
      <c r="E169" s="1">
        <f t="shared" si="17"/>
        <v>0</v>
      </c>
      <c r="F169" s="1">
        <f t="shared" si="13"/>
        <v>0</v>
      </c>
    </row>
    <row r="170" spans="1:6" ht="12.75">
      <c r="A170" s="1">
        <v>127</v>
      </c>
      <c r="B170" s="1">
        <f t="shared" si="8"/>
        <v>6350</v>
      </c>
      <c r="C170" s="1">
        <f t="shared" si="14"/>
        <v>0.07445997345477426</v>
      </c>
      <c r="D170" s="1">
        <f t="shared" si="15"/>
        <v>-0.2766525490734882</v>
      </c>
      <c r="E170" s="1">
        <f t="shared" si="17"/>
        <v>0.20258445221159554</v>
      </c>
      <c r="F170" s="1">
        <f t="shared" si="13"/>
        <v>0.08817500639893028</v>
      </c>
    </row>
    <row r="171" spans="1:6" ht="12.75">
      <c r="A171" s="1">
        <v>128</v>
      </c>
      <c r="B171" s="1">
        <f aca="true" t="shared" si="18" ref="B171:B234">A171*B$13</f>
        <v>6400</v>
      </c>
      <c r="C171" s="1">
        <f t="shared" si="14"/>
        <v>0</v>
      </c>
      <c r="D171" s="1">
        <f t="shared" si="15"/>
        <v>0</v>
      </c>
      <c r="E171" s="1">
        <f t="shared" si="17"/>
        <v>0</v>
      </c>
      <c r="F171" s="1">
        <f t="shared" si="13"/>
        <v>0</v>
      </c>
    </row>
    <row r="172" spans="1:6" ht="12.75">
      <c r="A172" s="1">
        <v>129</v>
      </c>
      <c r="B172" s="1">
        <f t="shared" si="18"/>
        <v>6450</v>
      </c>
      <c r="C172" s="1">
        <f t="shared" si="14"/>
        <v>0.1624373247741423</v>
      </c>
      <c r="D172" s="1">
        <f t="shared" si="15"/>
        <v>-0.23528514227118794</v>
      </c>
      <c r="E172" s="1">
        <f t="shared" si="17"/>
        <v>0.2021694619043061</v>
      </c>
      <c r="F172" s="1">
        <f aca="true" t="shared" si="19" ref="F172:F203">E172/E$44*100</f>
        <v>0.08799438161454397</v>
      </c>
    </row>
    <row r="173" spans="1:6" ht="12.75">
      <c r="A173" s="1">
        <v>130</v>
      </c>
      <c r="B173" s="1">
        <f t="shared" si="18"/>
        <v>6500</v>
      </c>
      <c r="C173" s="1">
        <f aca="true" t="shared" si="20" ref="C173:C204">IF(MOD(A173,2)&lt;&gt;0,B$16*((A173-1)*COS((A173+1)*D$29)-(A173+1)*COS((A173-1)*D$29)+2)/(PI()*(A173*A173-1)),0)</f>
        <v>0</v>
      </c>
      <c r="D173" s="1">
        <f aca="true" t="shared" si="21" ref="D173:D204">IF(MOD(A173,2)&lt;&gt;0,B$16*((A173-1)*SIN((A173+1)*D$29)-(A173+1)*SIN((A173-1)*D$29))/(PI()*(A173*A173-1)),0)</f>
        <v>0</v>
      </c>
      <c r="E173" s="1">
        <f t="shared" si="17"/>
        <v>0</v>
      </c>
      <c r="F173" s="1">
        <f t="shared" si="19"/>
        <v>0</v>
      </c>
    </row>
    <row r="174" spans="1:6" ht="12.75">
      <c r="A174" s="1">
        <v>131</v>
      </c>
      <c r="B174" s="1">
        <f t="shared" si="18"/>
        <v>6550</v>
      </c>
      <c r="C174" s="1">
        <f t="shared" si="20"/>
        <v>0.22998751579555532</v>
      </c>
      <c r="D174" s="1">
        <f t="shared" si="21"/>
        <v>-0.16734361276042042</v>
      </c>
      <c r="E174" s="1">
        <f t="shared" si="17"/>
        <v>0.20111954424361692</v>
      </c>
      <c r="F174" s="1">
        <f t="shared" si="19"/>
        <v>0.08753740431229312</v>
      </c>
    </row>
    <row r="175" spans="1:6" ht="12.75">
      <c r="A175" s="1">
        <v>132</v>
      </c>
      <c r="B175" s="1">
        <f t="shared" si="18"/>
        <v>6600</v>
      </c>
      <c r="C175" s="1">
        <f t="shared" si="20"/>
        <v>0</v>
      </c>
      <c r="D175" s="1">
        <f t="shared" si="21"/>
        <v>0</v>
      </c>
      <c r="E175" s="1">
        <f t="shared" si="17"/>
        <v>0</v>
      </c>
      <c r="F175" s="1">
        <f t="shared" si="19"/>
        <v>0</v>
      </c>
    </row>
    <row r="176" spans="1:6" ht="12.75">
      <c r="A176" s="1">
        <v>133</v>
      </c>
      <c r="B176" s="1">
        <f t="shared" si="18"/>
        <v>6650</v>
      </c>
      <c r="C176" s="1">
        <f t="shared" si="20"/>
        <v>0.2697192877977691</v>
      </c>
      <c r="D176" s="1">
        <f t="shared" si="21"/>
        <v>-0.0816397866129222</v>
      </c>
      <c r="E176" s="1">
        <f t="shared" si="17"/>
        <v>0.19926558780725195</v>
      </c>
      <c r="F176" s="1">
        <f t="shared" si="19"/>
        <v>0.0867304686424764</v>
      </c>
    </row>
    <row r="177" spans="1:6" ht="12.75">
      <c r="A177" s="1">
        <v>134</v>
      </c>
      <c r="B177" s="1">
        <f t="shared" si="18"/>
        <v>6700</v>
      </c>
      <c r="C177" s="1">
        <f t="shared" si="20"/>
        <v>0</v>
      </c>
      <c r="D177" s="1">
        <f t="shared" si="21"/>
        <v>0</v>
      </c>
      <c r="E177" s="1">
        <f t="shared" si="17"/>
        <v>0</v>
      </c>
      <c r="F177" s="1">
        <f t="shared" si="19"/>
        <v>0</v>
      </c>
    </row>
    <row r="178" spans="1:6" ht="12.75">
      <c r="A178" s="1">
        <v>135</v>
      </c>
      <c r="B178" s="1">
        <f t="shared" si="18"/>
        <v>6750</v>
      </c>
      <c r="C178" s="1">
        <f t="shared" si="20"/>
        <v>0.27773137529940745</v>
      </c>
      <c r="D178" s="1">
        <f t="shared" si="21"/>
        <v>0.011190016039970023</v>
      </c>
      <c r="E178" s="1">
        <f t="shared" si="17"/>
        <v>0.19654507534491306</v>
      </c>
      <c r="F178" s="1">
        <f t="shared" si="19"/>
        <v>0.08554636393376681</v>
      </c>
    </row>
    <row r="179" spans="1:6" ht="12.75">
      <c r="A179" s="1">
        <v>136</v>
      </c>
      <c r="B179" s="1">
        <f t="shared" si="18"/>
        <v>6800</v>
      </c>
      <c r="C179" s="1">
        <f t="shared" si="20"/>
        <v>0</v>
      </c>
      <c r="D179" s="1">
        <f t="shared" si="21"/>
        <v>0</v>
      </c>
      <c r="E179" s="1">
        <f t="shared" si="17"/>
        <v>0</v>
      </c>
      <c r="F179" s="1">
        <f t="shared" si="19"/>
        <v>0</v>
      </c>
    </row>
    <row r="180" spans="1:6" ht="12.75">
      <c r="A180" s="1">
        <v>137</v>
      </c>
      <c r="B180" s="1">
        <f t="shared" si="18"/>
        <v>6850</v>
      </c>
      <c r="C180" s="1">
        <f t="shared" si="20"/>
        <v>0.25396726984570356</v>
      </c>
      <c r="D180" s="1">
        <f t="shared" si="21"/>
        <v>0.0999837403166512</v>
      </c>
      <c r="E180" s="1">
        <f t="shared" si="17"/>
        <v>0.1929975679647129</v>
      </c>
      <c r="F180" s="1">
        <f t="shared" si="19"/>
        <v>0.08400230918260217</v>
      </c>
    </row>
    <row r="181" spans="1:6" ht="12.75">
      <c r="A181" s="1">
        <v>138</v>
      </c>
      <c r="B181" s="1">
        <f t="shared" si="18"/>
        <v>6900</v>
      </c>
      <c r="C181" s="1">
        <f t="shared" si="20"/>
        <v>0</v>
      </c>
      <c r="D181" s="1">
        <f t="shared" si="21"/>
        <v>0</v>
      </c>
      <c r="E181" s="1">
        <f aca="true" t="shared" si="22" ref="E181:E243">SQRT((C181*C181+D181*D181)/2)</f>
        <v>0</v>
      </c>
      <c r="F181" s="1">
        <f t="shared" si="19"/>
        <v>0</v>
      </c>
    </row>
    <row r="182" spans="1:6" ht="12.75">
      <c r="A182" s="1">
        <v>139</v>
      </c>
      <c r="B182" s="1">
        <f t="shared" si="18"/>
        <v>6950</v>
      </c>
      <c r="C182" s="1">
        <f t="shared" si="20"/>
        <v>0.2021110084824033</v>
      </c>
      <c r="D182" s="1">
        <f t="shared" si="21"/>
        <v>0.1743766209699113</v>
      </c>
      <c r="E182" s="1">
        <f t="shared" si="22"/>
        <v>0.1887538949143278</v>
      </c>
      <c r="F182" s="1">
        <f t="shared" si="19"/>
        <v>0.08215524789883769</v>
      </c>
    </row>
    <row r="183" spans="1:6" ht="12.75">
      <c r="A183" s="1">
        <v>140</v>
      </c>
      <c r="B183" s="1">
        <f t="shared" si="18"/>
        <v>7000</v>
      </c>
      <c r="C183" s="1">
        <f t="shared" si="20"/>
        <v>0</v>
      </c>
      <c r="D183" s="1">
        <f t="shared" si="21"/>
        <v>0</v>
      </c>
      <c r="E183" s="1">
        <f t="shared" si="22"/>
        <v>0</v>
      </c>
      <c r="F183" s="1">
        <f t="shared" si="19"/>
        <v>0</v>
      </c>
    </row>
    <row r="184" spans="1:6" ht="12.75">
      <c r="A184" s="1">
        <v>141</v>
      </c>
      <c r="B184" s="1">
        <f t="shared" si="18"/>
        <v>7050</v>
      </c>
      <c r="C184" s="1">
        <f t="shared" si="20"/>
        <v>0.12904890603273658</v>
      </c>
      <c r="D184" s="1">
        <f t="shared" si="21"/>
        <v>0.22599376774777707</v>
      </c>
      <c r="E184" s="1">
        <f t="shared" si="22"/>
        <v>0.18402011195665854</v>
      </c>
      <c r="F184" s="1">
        <f t="shared" si="19"/>
        <v>0.08009486597896723</v>
      </c>
    </row>
    <row r="185" spans="1:6" ht="12.75">
      <c r="A185" s="1">
        <v>142</v>
      </c>
      <c r="B185" s="1">
        <f t="shared" si="18"/>
        <v>7100</v>
      </c>
      <c r="C185" s="1">
        <f t="shared" si="20"/>
        <v>0</v>
      </c>
      <c r="D185" s="1">
        <f t="shared" si="21"/>
        <v>0</v>
      </c>
      <c r="E185" s="1">
        <f t="shared" si="22"/>
        <v>0</v>
      </c>
      <c r="F185" s="1">
        <f t="shared" si="19"/>
        <v>0</v>
      </c>
    </row>
    <row r="186" spans="1:6" ht="12.75">
      <c r="A186" s="1">
        <v>143</v>
      </c>
      <c r="B186" s="1">
        <f t="shared" si="18"/>
        <v>7150</v>
      </c>
      <c r="C186" s="1">
        <f t="shared" si="20"/>
        <v>0.043971883883654084</v>
      </c>
      <c r="D186" s="1">
        <f t="shared" si="21"/>
        <v>0.2493769456437076</v>
      </c>
      <c r="E186" s="1">
        <f t="shared" si="22"/>
        <v>0.17905639836495965</v>
      </c>
      <c r="F186" s="1">
        <f t="shared" si="19"/>
        <v>0.07793440661038072</v>
      </c>
    </row>
    <row r="187" spans="1:6" ht="12.75">
      <c r="A187" s="1">
        <v>144</v>
      </c>
      <c r="B187" s="1">
        <f t="shared" si="18"/>
        <v>7200</v>
      </c>
      <c r="C187" s="1">
        <f t="shared" si="20"/>
        <v>0</v>
      </c>
      <c r="D187" s="1">
        <f t="shared" si="21"/>
        <v>0</v>
      </c>
      <c r="E187" s="1">
        <f t="shared" si="22"/>
        <v>0</v>
      </c>
      <c r="F187" s="1">
        <f t="shared" si="19"/>
        <v>0</v>
      </c>
    </row>
    <row r="188" spans="1:6" ht="12.75">
      <c r="A188" s="1">
        <v>145</v>
      </c>
      <c r="B188" s="1">
        <f t="shared" si="18"/>
        <v>7250</v>
      </c>
      <c r="C188" s="1">
        <f t="shared" si="20"/>
        <v>-0.04276717473615629</v>
      </c>
      <c r="D188" s="1">
        <f t="shared" si="21"/>
        <v>0.2425447005575787</v>
      </c>
      <c r="E188" s="1">
        <f t="shared" si="22"/>
        <v>0.17415074361523475</v>
      </c>
      <c r="F188" s="1">
        <f t="shared" si="19"/>
        <v>0.07579921738817852</v>
      </c>
    </row>
    <row r="189" spans="1:6" ht="12.75">
      <c r="A189" s="1">
        <v>146</v>
      </c>
      <c r="B189" s="1">
        <f t="shared" si="18"/>
        <v>7300</v>
      </c>
      <c r="C189" s="1">
        <f t="shared" si="20"/>
        <v>0</v>
      </c>
      <c r="D189" s="1">
        <f t="shared" si="21"/>
        <v>0</v>
      </c>
      <c r="E189" s="1">
        <f t="shared" si="22"/>
        <v>0</v>
      </c>
      <c r="F189" s="1">
        <f t="shared" si="19"/>
        <v>0</v>
      </c>
    </row>
    <row r="190" spans="1:6" ht="12.75">
      <c r="A190" s="1">
        <v>147</v>
      </c>
      <c r="B190" s="1">
        <f t="shared" si="18"/>
        <v>7350</v>
      </c>
      <c r="C190" s="1">
        <f t="shared" si="20"/>
        <v>-0.1209011400496177</v>
      </c>
      <c r="D190" s="1">
        <f t="shared" si="21"/>
        <v>0.2071302985965287</v>
      </c>
      <c r="E190" s="1">
        <f t="shared" si="22"/>
        <v>0.16958780360330222</v>
      </c>
      <c r="F190" s="1">
        <f t="shared" si="19"/>
        <v>0.07381319496465188</v>
      </c>
    </row>
    <row r="191" spans="1:6" ht="12.75">
      <c r="A191" s="1">
        <v>148</v>
      </c>
      <c r="B191" s="1">
        <f t="shared" si="18"/>
        <v>7400</v>
      </c>
      <c r="C191" s="1">
        <f t="shared" si="20"/>
        <v>0</v>
      </c>
      <c r="D191" s="1">
        <f t="shared" si="21"/>
        <v>0</v>
      </c>
      <c r="E191" s="1">
        <f t="shared" si="22"/>
        <v>0</v>
      </c>
      <c r="F191" s="1">
        <f t="shared" si="19"/>
        <v>0</v>
      </c>
    </row>
    <row r="192" spans="1:6" ht="12.75">
      <c r="A192" s="1">
        <v>149</v>
      </c>
      <c r="B192" s="1">
        <f t="shared" si="18"/>
        <v>7450</v>
      </c>
      <c r="C192" s="1">
        <f t="shared" si="20"/>
        <v>-0.1814529397411153</v>
      </c>
      <c r="D192" s="1">
        <f t="shared" si="21"/>
        <v>0.14809254845837758</v>
      </c>
      <c r="E192" s="1">
        <f t="shared" si="22"/>
        <v>0.16561487289731822</v>
      </c>
      <c r="F192" s="1">
        <f t="shared" si="19"/>
        <v>0.07208397445143723</v>
      </c>
    </row>
    <row r="193" spans="1:6" ht="12.75">
      <c r="A193" s="1">
        <v>150</v>
      </c>
      <c r="B193" s="1">
        <f t="shared" si="18"/>
        <v>7500</v>
      </c>
      <c r="C193" s="1">
        <f t="shared" si="20"/>
        <v>0</v>
      </c>
      <c r="D193" s="1">
        <f t="shared" si="21"/>
        <v>0</v>
      </c>
      <c r="E193" s="1">
        <f t="shared" si="22"/>
        <v>0</v>
      </c>
      <c r="F193" s="1">
        <f t="shared" si="19"/>
        <v>0</v>
      </c>
    </row>
    <row r="194" spans="1:6" ht="12.75">
      <c r="A194" s="1">
        <v>151</v>
      </c>
      <c r="B194" s="1">
        <f t="shared" si="18"/>
        <v>7550</v>
      </c>
      <c r="C194" s="1">
        <f t="shared" si="20"/>
        <v>-0.21775685916555218</v>
      </c>
      <c r="D194" s="1">
        <f t="shared" si="21"/>
        <v>0.07304446657313676</v>
      </c>
      <c r="E194" s="1">
        <f t="shared" si="22"/>
        <v>0.16240927284271706</v>
      </c>
      <c r="F194" s="1">
        <f t="shared" si="19"/>
        <v>0.07068873507229849</v>
      </c>
    </row>
    <row r="195" spans="1:6" ht="12.75">
      <c r="A195" s="1">
        <v>152</v>
      </c>
      <c r="B195" s="1">
        <f t="shared" si="18"/>
        <v>7600</v>
      </c>
      <c r="C195" s="1">
        <f t="shared" si="20"/>
        <v>0</v>
      </c>
      <c r="D195" s="1">
        <f t="shared" si="21"/>
        <v>0</v>
      </c>
      <c r="E195" s="1">
        <f t="shared" si="22"/>
        <v>0</v>
      </c>
      <c r="F195" s="1">
        <f t="shared" si="19"/>
        <v>0</v>
      </c>
    </row>
    <row r="196" spans="1:6" ht="12.75">
      <c r="A196" s="1">
        <v>153</v>
      </c>
      <c r="B196" s="1">
        <f t="shared" si="18"/>
        <v>7650</v>
      </c>
      <c r="C196" s="1">
        <f t="shared" si="20"/>
        <v>-0.2261821423782254</v>
      </c>
      <c r="D196" s="1">
        <f t="shared" si="21"/>
        <v>-0.008711844340072227</v>
      </c>
      <c r="E196" s="1">
        <f t="shared" si="22"/>
        <v>0.1600535188032576</v>
      </c>
      <c r="F196" s="1">
        <f t="shared" si="19"/>
        <v>0.069663391689645</v>
      </c>
    </row>
    <row r="197" spans="1:6" ht="12.75">
      <c r="A197" s="1">
        <v>154</v>
      </c>
      <c r="B197" s="1">
        <f t="shared" si="18"/>
        <v>7700</v>
      </c>
      <c r="C197" s="1">
        <f t="shared" si="20"/>
        <v>0</v>
      </c>
      <c r="D197" s="1">
        <f t="shared" si="21"/>
        <v>0</v>
      </c>
      <c r="E197" s="1">
        <f t="shared" si="22"/>
        <v>0</v>
      </c>
      <c r="F197" s="1">
        <f t="shared" si="19"/>
        <v>0</v>
      </c>
    </row>
    <row r="198" spans="1:6" ht="12.75">
      <c r="A198" s="1">
        <v>155</v>
      </c>
      <c r="B198" s="1">
        <f t="shared" si="18"/>
        <v>7750</v>
      </c>
      <c r="C198" s="1">
        <f t="shared" si="20"/>
        <v>-0.20648182429536388</v>
      </c>
      <c r="D198" s="1">
        <f t="shared" si="21"/>
        <v>-0.08732368175662093</v>
      </c>
      <c r="E198" s="1">
        <f t="shared" si="22"/>
        <v>0.15852471283663178</v>
      </c>
      <c r="F198" s="1">
        <f t="shared" si="19"/>
        <v>0.06899797796011971</v>
      </c>
    </row>
    <row r="199" spans="1:6" ht="12.75">
      <c r="A199" s="1">
        <v>156</v>
      </c>
      <c r="B199" s="1">
        <f t="shared" si="18"/>
        <v>7800</v>
      </c>
      <c r="C199" s="1">
        <f t="shared" si="20"/>
        <v>0</v>
      </c>
      <c r="D199" s="1">
        <f t="shared" si="21"/>
        <v>0</v>
      </c>
      <c r="E199" s="1">
        <f t="shared" si="22"/>
        <v>0</v>
      </c>
      <c r="F199" s="1">
        <f t="shared" si="19"/>
        <v>0</v>
      </c>
    </row>
    <row r="200" spans="1:6" ht="12.75">
      <c r="A200" s="1">
        <v>157</v>
      </c>
      <c r="B200" s="1">
        <f t="shared" si="18"/>
        <v>7850</v>
      </c>
      <c r="C200" s="1">
        <f t="shared" si="20"/>
        <v>-0.16173540145573942</v>
      </c>
      <c r="D200" s="1">
        <f t="shared" si="21"/>
        <v>-0.1535619319192572</v>
      </c>
      <c r="E200" s="1">
        <f t="shared" si="22"/>
        <v>0.15770162811274932</v>
      </c>
      <c r="F200" s="1">
        <f t="shared" si="19"/>
        <v>0.06863972983197908</v>
      </c>
    </row>
    <row r="201" spans="1:6" ht="12.75">
      <c r="A201" s="1">
        <v>158</v>
      </c>
      <c r="B201" s="1">
        <f t="shared" si="18"/>
        <v>7900</v>
      </c>
      <c r="C201" s="1">
        <f t="shared" si="20"/>
        <v>0</v>
      </c>
      <c r="D201" s="1">
        <f t="shared" si="21"/>
        <v>0</v>
      </c>
      <c r="E201" s="1">
        <f t="shared" si="22"/>
        <v>0</v>
      </c>
      <c r="F201" s="1">
        <f t="shared" si="19"/>
        <v>0</v>
      </c>
    </row>
    <row r="202" spans="1:6" ht="12.75">
      <c r="A202" s="1">
        <v>159</v>
      </c>
      <c r="B202" s="1">
        <f t="shared" si="18"/>
        <v>7950</v>
      </c>
      <c r="C202" s="1">
        <f t="shared" si="20"/>
        <v>-0.0979021757073266</v>
      </c>
      <c r="D202" s="1">
        <f t="shared" si="21"/>
        <v>-0.1998925169108795</v>
      </c>
      <c r="E202" s="1">
        <f t="shared" si="22"/>
        <v>0.15738782406081245</v>
      </c>
      <c r="F202" s="1">
        <f t="shared" si="19"/>
        <v>0.06850314642695725</v>
      </c>
    </row>
    <row r="203" spans="1:6" ht="12.75">
      <c r="A203" s="1">
        <v>160</v>
      </c>
      <c r="B203" s="1">
        <f t="shared" si="18"/>
        <v>8000</v>
      </c>
      <c r="C203" s="1">
        <f t="shared" si="20"/>
        <v>0</v>
      </c>
      <c r="D203" s="1">
        <f t="shared" si="21"/>
        <v>0</v>
      </c>
      <c r="E203" s="1">
        <f t="shared" si="22"/>
        <v>0</v>
      </c>
      <c r="F203" s="1">
        <f t="shared" si="19"/>
        <v>0</v>
      </c>
    </row>
    <row r="204" spans="1:6" ht="12.75">
      <c r="A204" s="1">
        <v>161</v>
      </c>
      <c r="B204" s="1">
        <f t="shared" si="18"/>
        <v>8050</v>
      </c>
      <c r="C204" s="1">
        <f t="shared" si="20"/>
        <v>-0.023047211089016677</v>
      </c>
      <c r="D204" s="1">
        <f t="shared" si="21"/>
        <v>-0.22132203925879051</v>
      </c>
      <c r="E204" s="1">
        <f t="shared" si="22"/>
        <v>0.15734455662756705</v>
      </c>
      <c r="F204" s="1">
        <f aca="true" t="shared" si="23" ref="F204:F235">E204/E$44*100</f>
        <v>0.06848431425024462</v>
      </c>
    </row>
    <row r="205" spans="1:6" ht="12.75">
      <c r="A205" s="1">
        <v>162</v>
      </c>
      <c r="B205" s="1">
        <f t="shared" si="18"/>
        <v>8100</v>
      </c>
      <c r="C205" s="1">
        <f aca="true" t="shared" si="24" ref="C205:C236">IF(MOD(A205,2)&lt;&gt;0,B$16*((A205-1)*COS((A205+1)*D$29)-(A205+1)*COS((A205-1)*D$29)+2)/(PI()*(A205*A205-1)),0)</f>
        <v>0</v>
      </c>
      <c r="D205" s="1">
        <f aca="true" t="shared" si="25" ref="D205:D236">IF(MOD(A205,2)&lt;&gt;0,B$16*((A205-1)*SIN((A205+1)*D$29)-(A205+1)*SIN((A205-1)*D$29))/(PI()*(A205*A205-1)),0)</f>
        <v>0</v>
      </c>
      <c r="E205" s="1">
        <f t="shared" si="22"/>
        <v>0</v>
      </c>
      <c r="F205" s="1">
        <f t="shared" si="23"/>
        <v>0</v>
      </c>
    </row>
    <row r="206" spans="1:6" ht="12.75">
      <c r="A206" s="1">
        <v>163</v>
      </c>
      <c r="B206" s="1">
        <f t="shared" si="18"/>
        <v>8150</v>
      </c>
      <c r="C206" s="1">
        <f t="shared" si="24"/>
        <v>0.05366134907753079</v>
      </c>
      <c r="D206" s="1">
        <f t="shared" si="25"/>
        <v>-0.21592394074028348</v>
      </c>
      <c r="E206" s="1">
        <f t="shared" si="22"/>
        <v>0.1573255995851185</v>
      </c>
      <c r="F206" s="1">
        <f t="shared" si="23"/>
        <v>0.06847606318595534</v>
      </c>
    </row>
    <row r="207" spans="1:6" ht="12.75">
      <c r="A207" s="1">
        <v>164</v>
      </c>
      <c r="B207" s="1">
        <f t="shared" si="18"/>
        <v>8200</v>
      </c>
      <c r="C207" s="1">
        <f t="shared" si="24"/>
        <v>0</v>
      </c>
      <c r="D207" s="1">
        <f t="shared" si="25"/>
        <v>0</v>
      </c>
      <c r="E207" s="1">
        <f t="shared" si="22"/>
        <v>0</v>
      </c>
      <c r="F207" s="1">
        <f t="shared" si="23"/>
        <v>0</v>
      </c>
    </row>
    <row r="208" spans="1:6" ht="12.75">
      <c r="A208" s="1">
        <v>165</v>
      </c>
      <c r="B208" s="1">
        <f t="shared" si="18"/>
        <v>8250</v>
      </c>
      <c r="C208" s="1">
        <f t="shared" si="24"/>
        <v>0.12306044648130675</v>
      </c>
      <c r="D208" s="1">
        <f t="shared" si="25"/>
        <v>-0.18499111874651106</v>
      </c>
      <c r="E208" s="1">
        <f t="shared" si="22"/>
        <v>0.15710758655021137</v>
      </c>
      <c r="F208" s="1">
        <f t="shared" si="23"/>
        <v>0.06838117287952696</v>
      </c>
    </row>
    <row r="209" spans="1:6" ht="12.75">
      <c r="A209" s="1">
        <v>166</v>
      </c>
      <c r="B209" s="1">
        <f t="shared" si="18"/>
        <v>8300</v>
      </c>
      <c r="C209" s="1">
        <f t="shared" si="24"/>
        <v>0</v>
      </c>
      <c r="D209" s="1">
        <f t="shared" si="25"/>
        <v>0</v>
      </c>
      <c r="E209" s="1">
        <f t="shared" si="22"/>
        <v>0</v>
      </c>
      <c r="F209" s="1">
        <f t="shared" si="23"/>
        <v>0</v>
      </c>
    </row>
    <row r="210" spans="1:6" ht="12.75">
      <c r="A210" s="1">
        <v>167</v>
      </c>
      <c r="B210" s="1">
        <f t="shared" si="18"/>
        <v>8350</v>
      </c>
      <c r="C210" s="1">
        <f t="shared" si="24"/>
        <v>0.1770731412908178</v>
      </c>
      <c r="D210" s="1">
        <f t="shared" si="25"/>
        <v>-0.1328059651672099</v>
      </c>
      <c r="E210" s="1">
        <f t="shared" si="22"/>
        <v>0.1565124943105056</v>
      </c>
      <c r="F210" s="1">
        <f t="shared" si="23"/>
        <v>0.06812215861919663</v>
      </c>
    </row>
    <row r="211" spans="1:6" ht="12.75">
      <c r="A211" s="1">
        <v>168</v>
      </c>
      <c r="B211" s="1">
        <f t="shared" si="18"/>
        <v>8400</v>
      </c>
      <c r="C211" s="1">
        <f t="shared" si="24"/>
        <v>0</v>
      </c>
      <c r="D211" s="1">
        <f t="shared" si="25"/>
        <v>0</v>
      </c>
      <c r="E211" s="1">
        <f t="shared" si="22"/>
        <v>0</v>
      </c>
      <c r="F211" s="1">
        <f t="shared" si="23"/>
        <v>0</v>
      </c>
    </row>
    <row r="212" spans="1:6" ht="12.75">
      <c r="A212" s="1">
        <v>169</v>
      </c>
      <c r="B212" s="1">
        <f t="shared" si="18"/>
        <v>8450</v>
      </c>
      <c r="C212" s="1">
        <f t="shared" si="24"/>
        <v>0.20963617038679191</v>
      </c>
      <c r="D212" s="1">
        <f t="shared" si="25"/>
        <v>-0.06606383508843391</v>
      </c>
      <c r="E212" s="1">
        <f t="shared" si="22"/>
        <v>0.15542161085420494</v>
      </c>
      <c r="F212" s="1">
        <f t="shared" si="23"/>
        <v>0.0676473509294173</v>
      </c>
    </row>
    <row r="213" spans="1:6" ht="12.75">
      <c r="A213" s="1">
        <v>170</v>
      </c>
      <c r="B213" s="1">
        <f t="shared" si="18"/>
        <v>8500</v>
      </c>
      <c r="C213" s="1">
        <f t="shared" si="24"/>
        <v>0</v>
      </c>
      <c r="D213" s="1">
        <f t="shared" si="25"/>
        <v>0</v>
      </c>
      <c r="E213" s="1">
        <f t="shared" si="22"/>
        <v>0</v>
      </c>
      <c r="F213" s="1">
        <f t="shared" si="23"/>
        <v>0</v>
      </c>
    </row>
    <row r="214" spans="1:6" ht="12.75">
      <c r="A214" s="1">
        <v>171</v>
      </c>
      <c r="B214" s="1">
        <f t="shared" si="18"/>
        <v>8550</v>
      </c>
      <c r="C214" s="1">
        <f t="shared" si="24"/>
        <v>0.21736859114183105</v>
      </c>
      <c r="D214" s="1">
        <f t="shared" si="25"/>
        <v>0.006974242555144006</v>
      </c>
      <c r="E214" s="1">
        <f t="shared" si="22"/>
        <v>0.15378189827512614</v>
      </c>
      <c r="F214" s="1">
        <f t="shared" si="23"/>
        <v>0.0669336650291703</v>
      </c>
    </row>
    <row r="215" spans="1:6" ht="12.75">
      <c r="A215" s="1">
        <v>172</v>
      </c>
      <c r="B215" s="1">
        <f t="shared" si="18"/>
        <v>8600</v>
      </c>
      <c r="C215" s="1">
        <f t="shared" si="24"/>
        <v>0</v>
      </c>
      <c r="D215" s="1">
        <f t="shared" si="25"/>
        <v>0</v>
      </c>
      <c r="E215" s="1">
        <f t="shared" si="22"/>
        <v>0</v>
      </c>
      <c r="F215" s="1">
        <f t="shared" si="23"/>
        <v>0</v>
      </c>
    </row>
    <row r="216" spans="1:6" ht="12.75">
      <c r="A216" s="1">
        <v>173</v>
      </c>
      <c r="B216" s="1">
        <f t="shared" si="18"/>
        <v>8650</v>
      </c>
      <c r="C216" s="1">
        <f t="shared" si="24"/>
        <v>0.19990884737182626</v>
      </c>
      <c r="D216" s="1">
        <f t="shared" si="25"/>
        <v>0.07749376579722045</v>
      </c>
      <c r="E216" s="1">
        <f t="shared" si="22"/>
        <v>0.15160611959114081</v>
      </c>
      <c r="F216" s="1">
        <f t="shared" si="23"/>
        <v>0.0659866560297695</v>
      </c>
    </row>
    <row r="217" spans="1:6" ht="12.75">
      <c r="A217" s="1">
        <v>174</v>
      </c>
      <c r="B217" s="1">
        <f t="shared" si="18"/>
        <v>8700</v>
      </c>
      <c r="C217" s="1">
        <f t="shared" si="24"/>
        <v>0</v>
      </c>
      <c r="D217" s="1">
        <f t="shared" si="25"/>
        <v>0</v>
      </c>
      <c r="E217" s="1">
        <f t="shared" si="22"/>
        <v>0</v>
      </c>
      <c r="F217" s="1">
        <f t="shared" si="23"/>
        <v>0</v>
      </c>
    </row>
    <row r="218" spans="1:6" ht="12.75">
      <c r="A218" s="1">
        <v>175</v>
      </c>
      <c r="B218" s="1">
        <f t="shared" si="18"/>
        <v>8750</v>
      </c>
      <c r="C218" s="1">
        <f t="shared" si="24"/>
        <v>0.1598881490708801</v>
      </c>
      <c r="D218" s="1">
        <f t="shared" si="25"/>
        <v>0.1371810566468462</v>
      </c>
      <c r="E218" s="1">
        <f t="shared" si="22"/>
        <v>0.14896788666698807</v>
      </c>
      <c r="F218" s="1">
        <f t="shared" si="23"/>
        <v>0.06483836354024486</v>
      </c>
    </row>
    <row r="219" spans="1:6" ht="12.75">
      <c r="A219" s="1">
        <v>176</v>
      </c>
      <c r="B219" s="1">
        <f t="shared" si="18"/>
        <v>8800</v>
      </c>
      <c r="C219" s="1">
        <f t="shared" si="24"/>
        <v>0</v>
      </c>
      <c r="D219" s="1">
        <f t="shared" si="25"/>
        <v>0</v>
      </c>
      <c r="E219" s="1">
        <f t="shared" si="22"/>
        <v>0</v>
      </c>
      <c r="F219" s="1">
        <f t="shared" si="23"/>
        <v>0</v>
      </c>
    </row>
    <row r="220" spans="1:6" ht="12.75">
      <c r="A220" s="1">
        <v>177</v>
      </c>
      <c r="B220" s="1">
        <f t="shared" si="18"/>
        <v>8850</v>
      </c>
      <c r="C220" s="1">
        <f t="shared" si="24"/>
        <v>0.10255147991241614</v>
      </c>
      <c r="D220" s="1">
        <f t="shared" si="25"/>
        <v>0.17919463585892031</v>
      </c>
      <c r="E220" s="1">
        <f t="shared" si="22"/>
        <v>0.1459923346495249</v>
      </c>
      <c r="F220" s="1">
        <f t="shared" si="23"/>
        <v>0.0635432527095967</v>
      </c>
    </row>
    <row r="221" spans="1:6" ht="12.75">
      <c r="A221" s="1">
        <v>178</v>
      </c>
      <c r="B221" s="1">
        <f t="shared" si="18"/>
        <v>8900</v>
      </c>
      <c r="C221" s="1">
        <f t="shared" si="24"/>
        <v>0</v>
      </c>
      <c r="D221" s="1">
        <f t="shared" si="25"/>
        <v>0</v>
      </c>
      <c r="E221" s="1">
        <f t="shared" si="22"/>
        <v>0</v>
      </c>
      <c r="F221" s="1">
        <f t="shared" si="23"/>
        <v>0</v>
      </c>
    </row>
    <row r="222" spans="1:6" ht="12.75">
      <c r="A222" s="1">
        <v>179</v>
      </c>
      <c r="B222" s="1">
        <f t="shared" si="18"/>
        <v>8950</v>
      </c>
      <c r="C222" s="1">
        <f t="shared" si="24"/>
        <v>0.035078693884712873</v>
      </c>
      <c r="D222" s="1">
        <f t="shared" si="25"/>
        <v>0.19894115888430602</v>
      </c>
      <c r="E222" s="1">
        <f t="shared" si="22"/>
        <v>0.1428427447630577</v>
      </c>
      <c r="F222" s="1">
        <f t="shared" si="23"/>
        <v>0.06217239179030371</v>
      </c>
    </row>
    <row r="223" spans="1:6" ht="12.75">
      <c r="A223" s="1">
        <v>180</v>
      </c>
      <c r="B223" s="1">
        <f t="shared" si="18"/>
        <v>9000</v>
      </c>
      <c r="C223" s="1">
        <f t="shared" si="24"/>
        <v>0</v>
      </c>
      <c r="D223" s="1">
        <f t="shared" si="25"/>
        <v>0</v>
      </c>
      <c r="E223" s="1">
        <f t="shared" si="22"/>
        <v>0</v>
      </c>
      <c r="F223" s="1">
        <f t="shared" si="23"/>
        <v>0</v>
      </c>
    </row>
    <row r="224" spans="1:6" ht="12.75">
      <c r="A224" s="1">
        <v>181</v>
      </c>
      <c r="B224" s="1">
        <f t="shared" si="18"/>
        <v>9050</v>
      </c>
      <c r="C224" s="1">
        <f t="shared" si="24"/>
        <v>-0.034307733579553905</v>
      </c>
      <c r="D224" s="1">
        <f t="shared" si="25"/>
        <v>0.19456882572201373</v>
      </c>
      <c r="E224" s="1">
        <f t="shared" si="22"/>
        <v>0.13970334377925425</v>
      </c>
      <c r="F224" s="1">
        <f t="shared" si="23"/>
        <v>0.060805965597110226</v>
      </c>
    </row>
    <row r="225" spans="1:6" ht="12.75">
      <c r="A225" s="1">
        <v>182</v>
      </c>
      <c r="B225" s="1">
        <f t="shared" si="18"/>
        <v>9100</v>
      </c>
      <c r="C225" s="1">
        <f t="shared" si="24"/>
        <v>0</v>
      </c>
      <c r="D225" s="1">
        <f t="shared" si="25"/>
        <v>0</v>
      </c>
      <c r="E225" s="1">
        <f t="shared" si="22"/>
        <v>0</v>
      </c>
      <c r="F225" s="1">
        <f t="shared" si="23"/>
        <v>0</v>
      </c>
    </row>
    <row r="226" spans="1:6" ht="12.75">
      <c r="A226" s="1">
        <v>183</v>
      </c>
      <c r="B226" s="1">
        <f t="shared" si="18"/>
        <v>9150</v>
      </c>
      <c r="C226" s="1">
        <f t="shared" si="24"/>
        <v>-0.09733851961769915</v>
      </c>
      <c r="D226" s="1">
        <f t="shared" si="25"/>
        <v>0.16712628229324666</v>
      </c>
      <c r="E226" s="1">
        <f t="shared" si="22"/>
        <v>0.13675887838551318</v>
      </c>
      <c r="F226" s="1">
        <f t="shared" si="23"/>
        <v>0.05952438523839953</v>
      </c>
    </row>
    <row r="227" spans="1:6" ht="12.75">
      <c r="A227" s="1">
        <v>184</v>
      </c>
      <c r="B227" s="1">
        <f t="shared" si="18"/>
        <v>9200</v>
      </c>
      <c r="C227" s="1">
        <f t="shared" si="24"/>
        <v>0</v>
      </c>
      <c r="D227" s="1">
        <f t="shared" si="25"/>
        <v>0</v>
      </c>
      <c r="E227" s="1">
        <f t="shared" si="22"/>
        <v>0</v>
      </c>
      <c r="F227" s="1">
        <f t="shared" si="23"/>
        <v>0</v>
      </c>
    </row>
    <row r="228" spans="1:6" ht="12.75">
      <c r="A228" s="1">
        <v>185</v>
      </c>
      <c r="B228" s="1">
        <f t="shared" si="18"/>
        <v>9250</v>
      </c>
      <c r="C228" s="1">
        <f t="shared" si="24"/>
        <v>-0.14667733916314152</v>
      </c>
      <c r="D228" s="1">
        <f t="shared" si="25"/>
        <v>0.12037549489803397</v>
      </c>
      <c r="E228" s="1">
        <f t="shared" si="22"/>
        <v>0.13417246661652654</v>
      </c>
      <c r="F228" s="1">
        <f t="shared" si="23"/>
        <v>0.05839864793827117</v>
      </c>
    </row>
    <row r="229" spans="1:6" ht="12.75">
      <c r="A229" s="1">
        <v>186</v>
      </c>
      <c r="B229" s="1">
        <f t="shared" si="18"/>
        <v>9300</v>
      </c>
      <c r="C229" s="1">
        <f t="shared" si="24"/>
        <v>0</v>
      </c>
      <c r="D229" s="1">
        <f t="shared" si="25"/>
        <v>0</v>
      </c>
      <c r="E229" s="1">
        <f t="shared" si="22"/>
        <v>0</v>
      </c>
      <c r="F229" s="1">
        <f t="shared" si="23"/>
        <v>0</v>
      </c>
    </row>
    <row r="230" spans="1:6" ht="12.75">
      <c r="A230" s="1">
        <v>187</v>
      </c>
      <c r="B230" s="1">
        <f t="shared" si="18"/>
        <v>9350</v>
      </c>
      <c r="C230" s="1">
        <f t="shared" si="24"/>
        <v>-0.1767693506249836</v>
      </c>
      <c r="D230" s="1">
        <f t="shared" si="25"/>
        <v>0.06028804685380426</v>
      </c>
      <c r="E230" s="1">
        <f t="shared" si="22"/>
        <v>0.13206447651398331</v>
      </c>
      <c r="F230" s="1">
        <f t="shared" si="23"/>
        <v>0.05748114396029318</v>
      </c>
    </row>
    <row r="231" spans="1:6" ht="12.75">
      <c r="A231" s="1">
        <v>188</v>
      </c>
      <c r="B231" s="1">
        <f t="shared" si="18"/>
        <v>9400</v>
      </c>
      <c r="C231" s="1">
        <f t="shared" si="24"/>
        <v>0</v>
      </c>
      <c r="D231" s="1">
        <f t="shared" si="25"/>
        <v>0</v>
      </c>
      <c r="E231" s="1">
        <f t="shared" si="22"/>
        <v>0</v>
      </c>
      <c r="F231" s="1">
        <f t="shared" si="23"/>
        <v>0</v>
      </c>
    </row>
    <row r="232" spans="1:6" ht="12.75">
      <c r="A232" s="1">
        <v>189</v>
      </c>
      <c r="B232" s="1">
        <f t="shared" si="18"/>
        <v>9450</v>
      </c>
      <c r="C232" s="1">
        <f t="shared" si="24"/>
        <v>-0.18446115930347814</v>
      </c>
      <c r="D232" s="1">
        <f t="shared" si="25"/>
        <v>-0.005709038418600442</v>
      </c>
      <c r="E232" s="1">
        <f t="shared" si="22"/>
        <v>0.130496192303163</v>
      </c>
      <c r="F232" s="1">
        <f t="shared" si="23"/>
        <v>0.05679854730090103</v>
      </c>
    </row>
    <row r="233" spans="1:6" ht="12.75">
      <c r="A233" s="1">
        <v>190</v>
      </c>
      <c r="B233" s="1">
        <f t="shared" si="18"/>
        <v>9500</v>
      </c>
      <c r="C233" s="1">
        <f t="shared" si="24"/>
        <v>0</v>
      </c>
      <c r="D233" s="1">
        <f t="shared" si="25"/>
        <v>0</v>
      </c>
      <c r="E233" s="1">
        <f t="shared" si="22"/>
        <v>0</v>
      </c>
      <c r="F233" s="1">
        <f t="shared" si="23"/>
        <v>0</v>
      </c>
    </row>
    <row r="234" spans="1:6" ht="12.75">
      <c r="A234" s="1">
        <v>191</v>
      </c>
      <c r="B234" s="1">
        <f t="shared" si="18"/>
        <v>9550</v>
      </c>
      <c r="C234" s="1">
        <f t="shared" si="24"/>
        <v>-0.16932383800854206</v>
      </c>
      <c r="D234" s="1">
        <f t="shared" si="25"/>
        <v>-0.06964371477624251</v>
      </c>
      <c r="E234" s="1">
        <f t="shared" si="22"/>
        <v>0.12946198114847773</v>
      </c>
      <c r="F234" s="1">
        <f t="shared" si="23"/>
        <v>0.05634840626496916</v>
      </c>
    </row>
    <row r="235" spans="1:6" ht="12.75">
      <c r="A235" s="1">
        <v>192</v>
      </c>
      <c r="B235" s="1">
        <f aca="true" t="shared" si="26" ref="B235:B243">A235*B$13</f>
        <v>9600</v>
      </c>
      <c r="C235" s="1">
        <f t="shared" si="24"/>
        <v>0</v>
      </c>
      <c r="D235" s="1">
        <f t="shared" si="25"/>
        <v>0</v>
      </c>
      <c r="E235" s="1">
        <f t="shared" si="22"/>
        <v>0</v>
      </c>
      <c r="F235" s="1">
        <f t="shared" si="23"/>
        <v>0</v>
      </c>
    </row>
    <row r="236" spans="1:6" ht="12.75">
      <c r="A236" s="1">
        <v>193</v>
      </c>
      <c r="B236" s="1">
        <f t="shared" si="26"/>
        <v>9650</v>
      </c>
      <c r="C236" s="1">
        <f t="shared" si="24"/>
        <v>-0.13364701912445456</v>
      </c>
      <c r="D236" s="1">
        <f t="shared" si="25"/>
        <v>-0.12395486628973812</v>
      </c>
      <c r="E236" s="1">
        <f t="shared" si="22"/>
        <v>0.12889207616793047</v>
      </c>
      <c r="F236" s="1">
        <f aca="true" t="shared" si="27" ref="F236:F243">E236/E$44*100</f>
        <v>0.05610035477455148</v>
      </c>
    </row>
    <row r="237" spans="1:6" ht="12.75">
      <c r="A237" s="1">
        <v>194</v>
      </c>
      <c r="B237" s="1">
        <f t="shared" si="26"/>
        <v>9700</v>
      </c>
      <c r="C237" s="1">
        <f aca="true" t="shared" si="28" ref="C237:C243">IF(MOD(A237,2)&lt;&gt;0,B$16*((A237-1)*COS((A237+1)*D$29)-(A237+1)*COS((A237-1)*D$29)+2)/(PI()*(A237*A237-1)),0)</f>
        <v>0</v>
      </c>
      <c r="D237" s="1">
        <f aca="true" t="shared" si="29" ref="D237:D243">IF(MOD(A237,2)&lt;&gt;0,B$16*((A237-1)*SIN((A237+1)*D$29)-(A237+1)*SIN((A237-1)*D$29))/(PI()*(A237*A237-1)),0)</f>
        <v>0</v>
      </c>
      <c r="E237" s="1">
        <f t="shared" si="22"/>
        <v>0</v>
      </c>
      <c r="F237" s="1">
        <f t="shared" si="27"/>
        <v>0</v>
      </c>
    </row>
    <row r="238" spans="1:6" ht="12.75">
      <c r="A238" s="1">
        <v>195</v>
      </c>
      <c r="B238" s="1">
        <f t="shared" si="26"/>
        <v>9750</v>
      </c>
      <c r="C238" s="1">
        <f t="shared" si="28"/>
        <v>-0.08211149570393995</v>
      </c>
      <c r="D238" s="1">
        <f t="shared" si="29"/>
        <v>-0.16237997782635888</v>
      </c>
      <c r="E238" s="1">
        <f t="shared" si="22"/>
        <v>0.12866537009939183</v>
      </c>
      <c r="F238" s="1">
        <f t="shared" si="27"/>
        <v>0.05600168081993233</v>
      </c>
    </row>
    <row r="239" spans="1:6" ht="12.75">
      <c r="A239" s="1">
        <v>196</v>
      </c>
      <c r="B239" s="1">
        <f t="shared" si="26"/>
        <v>9800</v>
      </c>
      <c r="C239" s="1">
        <f t="shared" si="28"/>
        <v>0</v>
      </c>
      <c r="D239" s="1">
        <f t="shared" si="29"/>
        <v>0</v>
      </c>
      <c r="E239" s="1">
        <f t="shared" si="22"/>
        <v>0</v>
      </c>
      <c r="F239" s="1">
        <f t="shared" si="27"/>
        <v>0</v>
      </c>
    </row>
    <row r="240" spans="1:6" ht="12.75">
      <c r="A240" s="1">
        <v>197</v>
      </c>
      <c r="B240" s="1">
        <f t="shared" si="26"/>
        <v>9850</v>
      </c>
      <c r="C240" s="1">
        <f t="shared" si="28"/>
        <v>-0.02118552828902746</v>
      </c>
      <c r="D240" s="1">
        <f t="shared" si="29"/>
        <v>-0.18067105245615536</v>
      </c>
      <c r="E240" s="1">
        <f t="shared" si="22"/>
        <v>0.12862903211270002</v>
      </c>
      <c r="F240" s="1">
        <f t="shared" si="27"/>
        <v>0.05598586468905902</v>
      </c>
    </row>
    <row r="241" spans="1:6" ht="12.75">
      <c r="A241" s="1">
        <v>198</v>
      </c>
      <c r="B241" s="1">
        <f t="shared" si="26"/>
        <v>9900</v>
      </c>
      <c r="C241" s="1">
        <f t="shared" si="28"/>
        <v>0</v>
      </c>
      <c r="D241" s="1">
        <f t="shared" si="29"/>
        <v>0</v>
      </c>
      <c r="E241" s="1">
        <f t="shared" si="22"/>
        <v>0</v>
      </c>
      <c r="F241" s="1">
        <f t="shared" si="27"/>
        <v>0</v>
      </c>
    </row>
    <row r="242" spans="1:6" ht="12.75">
      <c r="A242" s="1">
        <v>199</v>
      </c>
      <c r="B242" s="1">
        <f t="shared" si="26"/>
        <v>9950</v>
      </c>
      <c r="C242" s="1">
        <f t="shared" si="28"/>
        <v>0.0416782573915416</v>
      </c>
      <c r="D242" s="1">
        <f t="shared" si="29"/>
        <v>-0.17705763140703262</v>
      </c>
      <c r="E242" s="1">
        <f t="shared" si="22"/>
        <v>0.12862053097904746</v>
      </c>
      <c r="F242" s="1">
        <f t="shared" si="27"/>
        <v>0.05598216456545118</v>
      </c>
    </row>
    <row r="243" spans="1:6" ht="12.75">
      <c r="A243" s="1">
        <v>200</v>
      </c>
      <c r="B243" s="1">
        <f t="shared" si="26"/>
        <v>10000</v>
      </c>
      <c r="C243" s="1">
        <f t="shared" si="28"/>
        <v>0</v>
      </c>
      <c r="D243" s="1">
        <f t="shared" si="29"/>
        <v>0</v>
      </c>
      <c r="E243" s="1">
        <f t="shared" si="22"/>
        <v>0</v>
      </c>
      <c r="F243" s="1">
        <f t="shared" si="27"/>
        <v>0</v>
      </c>
    </row>
    <row r="249" spans="1:8" ht="12.75">
      <c r="A249" s="6" t="s">
        <v>46</v>
      </c>
      <c r="B249" s="6" t="s">
        <v>47</v>
      </c>
      <c r="C249" s="6" t="s">
        <v>48</v>
      </c>
      <c r="D249" s="6" t="s">
        <v>49</v>
      </c>
      <c r="E249" s="6" t="s">
        <v>50</v>
      </c>
      <c r="F249" s="6" t="s">
        <v>51</v>
      </c>
      <c r="G249" s="6" t="s">
        <v>52</v>
      </c>
      <c r="H249" s="6" t="s">
        <v>53</v>
      </c>
    </row>
    <row r="250" spans="1:8" ht="12.75">
      <c r="A250" s="1">
        <v>0</v>
      </c>
      <c r="B250" s="1">
        <f aca="true" t="shared" si="30" ref="B250:B313">IF(A250&lt;D$29/B$15,0,IF(A250&lt;1/(2*B$13),B$16*SIN(B$15*A250),IF(A250&lt;1/(2*B$13)+D$29/B$15,0,B$16*SIN(B$15*A250))))</f>
        <v>0</v>
      </c>
      <c r="C250" s="1">
        <f aca="true" t="shared" si="31" ref="C250:C313">B$16*SIN(B$15*A250)</f>
        <v>0</v>
      </c>
      <c r="D250" s="1">
        <f aca="true" t="shared" si="32" ref="D250:D313">B250/R</f>
        <v>0</v>
      </c>
      <c r="E250" s="1">
        <f>IF(D250&gt;0,D250,0)</f>
        <v>0</v>
      </c>
      <c r="F250" s="1">
        <f>IF(D250&lt;0,-D250,0)</f>
        <v>0</v>
      </c>
      <c r="G250" s="1">
        <f>C250-B250</f>
        <v>0</v>
      </c>
      <c r="H250" s="1">
        <f>-G250</f>
        <v>0</v>
      </c>
    </row>
    <row r="251" spans="1:8" ht="12.75">
      <c r="A251" s="1">
        <f aca="true" t="shared" si="33" ref="A251:A314">A250+1/(1000*B$13)</f>
        <v>2E-05</v>
      </c>
      <c r="B251" s="1">
        <f t="shared" si="30"/>
        <v>0</v>
      </c>
      <c r="C251" s="1">
        <f t="shared" si="31"/>
        <v>2.043712704400312</v>
      </c>
      <c r="D251" s="1">
        <f t="shared" si="32"/>
        <v>0</v>
      </c>
      <c r="E251" s="1">
        <f aca="true" t="shared" si="34" ref="E251:E314">IF(D251&gt;0,D251,0)</f>
        <v>0</v>
      </c>
      <c r="F251" s="1">
        <f aca="true" t="shared" si="35" ref="F251:F261">IF(D251&lt;0,-D251,0)</f>
        <v>0</v>
      </c>
      <c r="G251" s="1">
        <f aca="true" t="shared" si="36" ref="G251:G261">C251-B251</f>
        <v>2.043712704400312</v>
      </c>
      <c r="H251" s="1">
        <f aca="true" t="shared" si="37" ref="H251:H314">-G251</f>
        <v>-2.043712704400312</v>
      </c>
    </row>
    <row r="252" spans="1:8" ht="12.75">
      <c r="A252" s="1">
        <f t="shared" si="33"/>
        <v>4E-05</v>
      </c>
      <c r="B252" s="1">
        <f t="shared" si="30"/>
        <v>0</v>
      </c>
      <c r="C252" s="1">
        <f t="shared" si="31"/>
        <v>4.087344726522451</v>
      </c>
      <c r="D252" s="1">
        <f t="shared" si="32"/>
        <v>0</v>
      </c>
      <c r="E252" s="1">
        <f t="shared" si="34"/>
        <v>0</v>
      </c>
      <c r="F252" s="1">
        <f t="shared" si="35"/>
        <v>0</v>
      </c>
      <c r="G252" s="1">
        <f t="shared" si="36"/>
        <v>4.087344726522451</v>
      </c>
      <c r="H252" s="1">
        <f t="shared" si="37"/>
        <v>-4.087344726522451</v>
      </c>
    </row>
    <row r="253" spans="1:8" ht="12.75">
      <c r="A253" s="1">
        <f t="shared" si="33"/>
        <v>6.000000000000001E-05</v>
      </c>
      <c r="B253" s="1">
        <f t="shared" si="30"/>
        <v>0</v>
      </c>
      <c r="C253" s="1">
        <f t="shared" si="31"/>
        <v>6.130815387273444</v>
      </c>
      <c r="D253" s="1">
        <f t="shared" si="32"/>
        <v>0</v>
      </c>
      <c r="E253" s="1">
        <f t="shared" si="34"/>
        <v>0</v>
      </c>
      <c r="F253" s="1">
        <f t="shared" si="35"/>
        <v>0</v>
      </c>
      <c r="G253" s="1">
        <f t="shared" si="36"/>
        <v>6.130815387273444</v>
      </c>
      <c r="H253" s="1">
        <f t="shared" si="37"/>
        <v>-6.130815387273444</v>
      </c>
    </row>
    <row r="254" spans="1:8" ht="12.75">
      <c r="A254" s="1">
        <f t="shared" si="33"/>
        <v>8E-05</v>
      </c>
      <c r="B254" s="1">
        <f t="shared" si="30"/>
        <v>0</v>
      </c>
      <c r="C254" s="1">
        <f t="shared" si="31"/>
        <v>8.174044013930581</v>
      </c>
      <c r="D254" s="1">
        <f t="shared" si="32"/>
        <v>0</v>
      </c>
      <c r="E254" s="1">
        <f t="shared" si="34"/>
        <v>0</v>
      </c>
      <c r="F254" s="1">
        <f t="shared" si="35"/>
        <v>0</v>
      </c>
      <c r="G254" s="1">
        <f t="shared" si="36"/>
        <v>8.174044013930581</v>
      </c>
      <c r="H254" s="1">
        <f t="shared" si="37"/>
        <v>-8.174044013930581</v>
      </c>
    </row>
    <row r="255" spans="1:8" ht="12.75">
      <c r="A255" s="1">
        <f t="shared" si="33"/>
        <v>0.0001</v>
      </c>
      <c r="B255" s="1">
        <f t="shared" si="30"/>
        <v>0</v>
      </c>
      <c r="C255" s="1">
        <f t="shared" si="31"/>
        <v>10.216949943326256</v>
      </c>
      <c r="D255" s="1">
        <f t="shared" si="32"/>
        <v>0</v>
      </c>
      <c r="E255" s="1">
        <f t="shared" si="34"/>
        <v>0</v>
      </c>
      <c r="F255" s="1">
        <f t="shared" si="35"/>
        <v>0</v>
      </c>
      <c r="G255" s="1">
        <f t="shared" si="36"/>
        <v>10.216949943326256</v>
      </c>
      <c r="H255" s="1">
        <f t="shared" si="37"/>
        <v>-10.216949943326256</v>
      </c>
    </row>
    <row r="256" spans="1:8" ht="12.75">
      <c r="A256" s="1">
        <f t="shared" si="33"/>
        <v>0.00012</v>
      </c>
      <c r="B256" s="1">
        <f t="shared" si="30"/>
        <v>0</v>
      </c>
      <c r="C256" s="1">
        <f t="shared" si="31"/>
        <v>12.259452525032389</v>
      </c>
      <c r="D256" s="1">
        <f t="shared" si="32"/>
        <v>0</v>
      </c>
      <c r="E256" s="1">
        <f t="shared" si="34"/>
        <v>0</v>
      </c>
      <c r="F256" s="1">
        <f t="shared" si="35"/>
        <v>0</v>
      </c>
      <c r="G256" s="1">
        <f t="shared" si="36"/>
        <v>12.259452525032389</v>
      </c>
      <c r="H256" s="1">
        <f t="shared" si="37"/>
        <v>-12.259452525032389</v>
      </c>
    </row>
    <row r="257" spans="1:8" ht="12.75">
      <c r="A257" s="1">
        <f t="shared" si="33"/>
        <v>0.00014000000000000001</v>
      </c>
      <c r="B257" s="1">
        <f t="shared" si="30"/>
        <v>0</v>
      </c>
      <c r="C257" s="1">
        <f t="shared" si="31"/>
        <v>14.301471124544378</v>
      </c>
      <c r="D257" s="1">
        <f t="shared" si="32"/>
        <v>0</v>
      </c>
      <c r="E257" s="1">
        <f t="shared" si="34"/>
        <v>0</v>
      </c>
      <c r="F257" s="1">
        <f t="shared" si="35"/>
        <v>0</v>
      </c>
      <c r="G257" s="1">
        <f t="shared" si="36"/>
        <v>14.301471124544378</v>
      </c>
      <c r="H257" s="1">
        <f t="shared" si="37"/>
        <v>-14.301471124544378</v>
      </c>
    </row>
    <row r="258" spans="1:8" ht="12.75">
      <c r="A258" s="1">
        <f t="shared" si="33"/>
        <v>0.00016</v>
      </c>
      <c r="B258" s="1">
        <f t="shared" si="30"/>
        <v>0</v>
      </c>
      <c r="C258" s="1">
        <f t="shared" si="31"/>
        <v>16.342925126464408</v>
      </c>
      <c r="D258" s="1">
        <f t="shared" si="32"/>
        <v>0</v>
      </c>
      <c r="E258" s="1">
        <f t="shared" si="34"/>
        <v>0</v>
      </c>
      <c r="F258" s="1">
        <f t="shared" si="35"/>
        <v>0</v>
      </c>
      <c r="G258" s="1">
        <f t="shared" si="36"/>
        <v>16.342925126464408</v>
      </c>
      <c r="H258" s="1">
        <f t="shared" si="37"/>
        <v>-16.342925126464408</v>
      </c>
    </row>
    <row r="259" spans="1:8" ht="12.75">
      <c r="A259" s="1">
        <f t="shared" si="33"/>
        <v>0.00018</v>
      </c>
      <c r="B259" s="1">
        <f t="shared" si="30"/>
        <v>0</v>
      </c>
      <c r="C259" s="1">
        <f t="shared" si="31"/>
        <v>18.38373393768402</v>
      </c>
      <c r="D259" s="1">
        <f t="shared" si="32"/>
        <v>0</v>
      </c>
      <c r="E259" s="1">
        <f t="shared" si="34"/>
        <v>0</v>
      </c>
      <c r="F259" s="1">
        <f t="shared" si="35"/>
        <v>0</v>
      </c>
      <c r="G259" s="1">
        <f t="shared" si="36"/>
        <v>18.38373393768402</v>
      </c>
      <c r="H259" s="1">
        <f t="shared" si="37"/>
        <v>-18.38373393768402</v>
      </c>
    </row>
    <row r="260" spans="1:8" ht="12.75">
      <c r="A260" s="1">
        <f t="shared" si="33"/>
        <v>0.0002</v>
      </c>
      <c r="B260" s="1">
        <f t="shared" si="30"/>
        <v>0</v>
      </c>
      <c r="C260" s="1">
        <f t="shared" si="31"/>
        <v>20.42381699056576</v>
      </c>
      <c r="D260" s="1">
        <f t="shared" si="32"/>
        <v>0</v>
      </c>
      <c r="E260" s="1">
        <f t="shared" si="34"/>
        <v>0</v>
      </c>
      <c r="F260" s="1">
        <f t="shared" si="35"/>
        <v>0</v>
      </c>
      <c r="G260" s="1">
        <f t="shared" si="36"/>
        <v>20.42381699056576</v>
      </c>
      <c r="H260" s="1">
        <f t="shared" si="37"/>
        <v>-20.42381699056576</v>
      </c>
    </row>
    <row r="261" spans="1:8" ht="12.75">
      <c r="A261" s="1">
        <f t="shared" si="33"/>
        <v>0.00022</v>
      </c>
      <c r="B261" s="1">
        <f t="shared" si="30"/>
        <v>0</v>
      </c>
      <c r="C261" s="1">
        <f t="shared" si="31"/>
        <v>22.463093746123896</v>
      </c>
      <c r="D261" s="1">
        <f t="shared" si="32"/>
        <v>0</v>
      </c>
      <c r="E261" s="1">
        <f t="shared" si="34"/>
        <v>0</v>
      </c>
      <c r="F261" s="1">
        <f t="shared" si="35"/>
        <v>0</v>
      </c>
      <c r="G261" s="1">
        <f t="shared" si="36"/>
        <v>22.463093746123896</v>
      </c>
      <c r="H261" s="1">
        <f t="shared" si="37"/>
        <v>-22.463093746123896</v>
      </c>
    </row>
    <row r="262" spans="1:8" ht="12.75">
      <c r="A262" s="1">
        <f t="shared" si="33"/>
        <v>0.00024</v>
      </c>
      <c r="B262" s="1">
        <f t="shared" si="30"/>
        <v>0</v>
      </c>
      <c r="C262" s="1">
        <f t="shared" si="31"/>
        <v>24.50148369720391</v>
      </c>
      <c r="D262" s="1">
        <f t="shared" si="32"/>
        <v>0</v>
      </c>
      <c r="E262" s="1">
        <f t="shared" si="34"/>
        <v>0</v>
      </c>
      <c r="F262" s="1">
        <f aca="true" t="shared" si="38" ref="F262:F325">IF(D262&lt;0,-D262,0)</f>
        <v>0</v>
      </c>
      <c r="G262" s="1">
        <f aca="true" t="shared" si="39" ref="G262:G325">C262-B262</f>
        <v>24.50148369720391</v>
      </c>
      <c r="H262" s="1">
        <f t="shared" si="37"/>
        <v>-24.50148369720391</v>
      </c>
    </row>
    <row r="263" spans="1:8" ht="12.75">
      <c r="A263" s="1">
        <f t="shared" si="33"/>
        <v>0.00026000000000000003</v>
      </c>
      <c r="B263" s="1">
        <f t="shared" si="30"/>
        <v>0</v>
      </c>
      <c r="C263" s="1">
        <f t="shared" si="31"/>
        <v>26.53890637166082</v>
      </c>
      <c r="D263" s="1">
        <f t="shared" si="32"/>
        <v>0</v>
      </c>
      <c r="E263" s="1">
        <f t="shared" si="34"/>
        <v>0</v>
      </c>
      <c r="F263" s="1">
        <f t="shared" si="38"/>
        <v>0</v>
      </c>
      <c r="G263" s="1">
        <f t="shared" si="39"/>
        <v>26.53890637166082</v>
      </c>
      <c r="H263" s="1">
        <f t="shared" si="37"/>
        <v>-26.53890637166082</v>
      </c>
    </row>
    <row r="264" spans="1:8" ht="12.75">
      <c r="A264" s="1">
        <f t="shared" si="33"/>
        <v>0.00028000000000000003</v>
      </c>
      <c r="B264" s="1">
        <f t="shared" si="30"/>
        <v>0</v>
      </c>
      <c r="C264" s="1">
        <f t="shared" si="31"/>
        <v>28.575281335536058</v>
      </c>
      <c r="D264" s="1">
        <f t="shared" si="32"/>
        <v>0</v>
      </c>
      <c r="E264" s="1">
        <f t="shared" si="34"/>
        <v>0</v>
      </c>
      <c r="F264" s="1">
        <f t="shared" si="38"/>
        <v>0</v>
      </c>
      <c r="G264" s="1">
        <f t="shared" si="39"/>
        <v>28.575281335536058</v>
      </c>
      <c r="H264" s="1">
        <f t="shared" si="37"/>
        <v>-28.575281335536058</v>
      </c>
    </row>
    <row r="265" spans="1:8" ht="12.75">
      <c r="A265" s="1">
        <f t="shared" si="33"/>
        <v>0.00030000000000000003</v>
      </c>
      <c r="B265" s="1">
        <f t="shared" si="30"/>
        <v>0</v>
      </c>
      <c r="C265" s="1">
        <f t="shared" si="31"/>
        <v>30.61052819623289</v>
      </c>
      <c r="D265" s="1">
        <f t="shared" si="32"/>
        <v>0</v>
      </c>
      <c r="E265" s="1">
        <f t="shared" si="34"/>
        <v>0</v>
      </c>
      <c r="F265" s="1">
        <f t="shared" si="38"/>
        <v>0</v>
      </c>
      <c r="G265" s="1">
        <f t="shared" si="39"/>
        <v>30.61052819623289</v>
      </c>
      <c r="H265" s="1">
        <f t="shared" si="37"/>
        <v>-30.61052819623289</v>
      </c>
    </row>
    <row r="266" spans="1:8" ht="12.75">
      <c r="A266" s="1">
        <f t="shared" si="33"/>
        <v>0.00032</v>
      </c>
      <c r="B266" s="1">
        <f t="shared" si="30"/>
        <v>0</v>
      </c>
      <c r="C266" s="1">
        <f t="shared" si="31"/>
        <v>32.64456660569016</v>
      </c>
      <c r="D266" s="1">
        <f t="shared" si="32"/>
        <v>0</v>
      </c>
      <c r="E266" s="1">
        <f t="shared" si="34"/>
        <v>0</v>
      </c>
      <c r="F266" s="1">
        <f t="shared" si="38"/>
        <v>0</v>
      </c>
      <c r="G266" s="1">
        <f t="shared" si="39"/>
        <v>32.64456660569016</v>
      </c>
      <c r="H266" s="1">
        <f t="shared" si="37"/>
        <v>-32.64456660569016</v>
      </c>
    </row>
    <row r="267" spans="1:8" ht="12.75">
      <c r="A267" s="1">
        <f t="shared" si="33"/>
        <v>0.00034</v>
      </c>
      <c r="B267" s="1">
        <f t="shared" si="30"/>
        <v>0</v>
      </c>
      <c r="C267" s="1">
        <f t="shared" si="31"/>
        <v>34.67731626355428</v>
      </c>
      <c r="D267" s="1">
        <f t="shared" si="32"/>
        <v>0</v>
      </c>
      <c r="E267" s="1">
        <f t="shared" si="34"/>
        <v>0</v>
      </c>
      <c r="F267" s="1">
        <f t="shared" si="38"/>
        <v>0</v>
      </c>
      <c r="G267" s="1">
        <f t="shared" si="39"/>
        <v>34.67731626355428</v>
      </c>
      <c r="H267" s="1">
        <f t="shared" si="37"/>
        <v>-34.67731626355428</v>
      </c>
    </row>
    <row r="268" spans="1:8" ht="12.75">
      <c r="A268" s="1">
        <f t="shared" si="33"/>
        <v>0.00036</v>
      </c>
      <c r="B268" s="1">
        <f t="shared" si="30"/>
        <v>0</v>
      </c>
      <c r="C268" s="1">
        <f t="shared" si="31"/>
        <v>36.7086969203494</v>
      </c>
      <c r="D268" s="1">
        <f t="shared" si="32"/>
        <v>0</v>
      </c>
      <c r="E268" s="1">
        <f t="shared" si="34"/>
        <v>0</v>
      </c>
      <c r="F268" s="1">
        <f t="shared" si="38"/>
        <v>0</v>
      </c>
      <c r="G268" s="1">
        <f t="shared" si="39"/>
        <v>36.7086969203494</v>
      </c>
      <c r="H268" s="1">
        <f t="shared" si="37"/>
        <v>-36.7086969203494</v>
      </c>
    </row>
    <row r="269" spans="1:8" ht="12.75">
      <c r="A269" s="1">
        <f t="shared" si="33"/>
        <v>0.00038</v>
      </c>
      <c r="B269" s="1">
        <f t="shared" si="30"/>
        <v>0</v>
      </c>
      <c r="C269" s="1">
        <f t="shared" si="31"/>
        <v>38.73862838064545</v>
      </c>
      <c r="D269" s="1">
        <f t="shared" si="32"/>
        <v>0</v>
      </c>
      <c r="E269" s="1">
        <f t="shared" si="34"/>
        <v>0</v>
      </c>
      <c r="F269" s="1">
        <f t="shared" si="38"/>
        <v>0</v>
      </c>
      <c r="G269" s="1">
        <f t="shared" si="39"/>
        <v>38.73862838064545</v>
      </c>
      <c r="H269" s="1">
        <f t="shared" si="37"/>
        <v>-38.73862838064545</v>
      </c>
    </row>
    <row r="270" spans="1:8" ht="12.75">
      <c r="A270" s="1">
        <f t="shared" si="33"/>
        <v>0.0004</v>
      </c>
      <c r="B270" s="1">
        <f t="shared" si="30"/>
        <v>0</v>
      </c>
      <c r="C270" s="1">
        <f t="shared" si="31"/>
        <v>40.767030506224195</v>
      </c>
      <c r="D270" s="1">
        <f t="shared" si="32"/>
        <v>0</v>
      </c>
      <c r="E270" s="1">
        <f t="shared" si="34"/>
        <v>0</v>
      </c>
      <c r="F270" s="1">
        <f t="shared" si="38"/>
        <v>0</v>
      </c>
      <c r="G270" s="1">
        <f t="shared" si="39"/>
        <v>40.767030506224195</v>
      </c>
      <c r="H270" s="1">
        <f t="shared" si="37"/>
        <v>-40.767030506224195</v>
      </c>
    </row>
    <row r="271" spans="1:8" ht="12.75">
      <c r="A271" s="1">
        <f t="shared" si="33"/>
        <v>0.00042</v>
      </c>
      <c r="B271" s="1">
        <f t="shared" si="30"/>
        <v>0</v>
      </c>
      <c r="C271" s="1">
        <f t="shared" si="31"/>
        <v>42.79382321924289</v>
      </c>
      <c r="D271" s="1">
        <f t="shared" si="32"/>
        <v>0</v>
      </c>
      <c r="E271" s="1">
        <f t="shared" si="34"/>
        <v>0</v>
      </c>
      <c r="F271" s="1">
        <f t="shared" si="38"/>
        <v>0</v>
      </c>
      <c r="G271" s="1">
        <f t="shared" si="39"/>
        <v>42.79382321924289</v>
      </c>
      <c r="H271" s="1">
        <f t="shared" si="37"/>
        <v>-42.79382321924289</v>
      </c>
    </row>
    <row r="272" spans="1:8" ht="12.75">
      <c r="A272" s="1">
        <f t="shared" si="33"/>
        <v>0.00044</v>
      </c>
      <c r="B272" s="1">
        <f t="shared" si="30"/>
        <v>0</v>
      </c>
      <c r="C272" s="1">
        <f t="shared" si="31"/>
        <v>44.81892650539565</v>
      </c>
      <c r="D272" s="1">
        <f t="shared" si="32"/>
        <v>0</v>
      </c>
      <c r="E272" s="1">
        <f t="shared" si="34"/>
        <v>0</v>
      </c>
      <c r="F272" s="1">
        <f t="shared" si="38"/>
        <v>0</v>
      </c>
      <c r="G272" s="1">
        <f t="shared" si="39"/>
        <v>44.81892650539565</v>
      </c>
      <c r="H272" s="1">
        <f t="shared" si="37"/>
        <v>-44.81892650539565</v>
      </c>
    </row>
    <row r="273" spans="1:8" ht="12.75">
      <c r="A273" s="1">
        <f t="shared" si="33"/>
        <v>0.00046</v>
      </c>
      <c r="B273" s="1">
        <f t="shared" si="30"/>
        <v>0</v>
      </c>
      <c r="C273" s="1">
        <f t="shared" si="31"/>
        <v>46.842260417072275</v>
      </c>
      <c r="D273" s="1">
        <f t="shared" si="32"/>
        <v>0</v>
      </c>
      <c r="E273" s="1">
        <f t="shared" si="34"/>
        <v>0</v>
      </c>
      <c r="F273" s="1">
        <f t="shared" si="38"/>
        <v>0</v>
      </c>
      <c r="G273" s="1">
        <f t="shared" si="39"/>
        <v>46.842260417072275</v>
      </c>
      <c r="H273" s="1">
        <f t="shared" si="37"/>
        <v>-46.842260417072275</v>
      </c>
    </row>
    <row r="274" spans="1:8" ht="12.75">
      <c r="A274" s="1">
        <f t="shared" si="33"/>
        <v>0.00048</v>
      </c>
      <c r="B274" s="1">
        <f t="shared" si="30"/>
        <v>0</v>
      </c>
      <c r="C274" s="1">
        <f t="shared" si="31"/>
        <v>48.86374507651443</v>
      </c>
      <c r="D274" s="1">
        <f t="shared" si="32"/>
        <v>0</v>
      </c>
      <c r="E274" s="1">
        <f t="shared" si="34"/>
        <v>0</v>
      </c>
      <c r="F274" s="1">
        <f t="shared" si="38"/>
        <v>0</v>
      </c>
      <c r="G274" s="1">
        <f t="shared" si="39"/>
        <v>48.86374507651443</v>
      </c>
      <c r="H274" s="1">
        <f t="shared" si="37"/>
        <v>-48.86374507651443</v>
      </c>
    </row>
    <row r="275" spans="1:8" ht="12.75">
      <c r="A275" s="1">
        <f t="shared" si="33"/>
        <v>0.0005</v>
      </c>
      <c r="B275" s="1">
        <f t="shared" si="30"/>
        <v>0</v>
      </c>
      <c r="C275" s="1">
        <f t="shared" si="31"/>
        <v>50.88330067896909</v>
      </c>
      <c r="D275" s="1">
        <f t="shared" si="32"/>
        <v>0</v>
      </c>
      <c r="E275" s="1">
        <f t="shared" si="34"/>
        <v>0</v>
      </c>
      <c r="F275" s="1">
        <f t="shared" si="38"/>
        <v>0</v>
      </c>
      <c r="G275" s="1">
        <f t="shared" si="39"/>
        <v>50.88330067896909</v>
      </c>
      <c r="H275" s="1">
        <f t="shared" si="37"/>
        <v>-50.88330067896909</v>
      </c>
    </row>
    <row r="276" spans="1:8" ht="12.75">
      <c r="A276" s="1">
        <f t="shared" si="33"/>
        <v>0.0005200000000000001</v>
      </c>
      <c r="B276" s="1">
        <f t="shared" si="30"/>
        <v>0</v>
      </c>
      <c r="C276" s="1">
        <f t="shared" si="31"/>
        <v>52.900847495839116</v>
      </c>
      <c r="D276" s="1">
        <f t="shared" si="32"/>
        <v>0</v>
      </c>
      <c r="E276" s="1">
        <f t="shared" si="34"/>
        <v>0</v>
      </c>
      <c r="F276" s="1">
        <f t="shared" si="38"/>
        <v>0</v>
      </c>
      <c r="G276" s="1">
        <f t="shared" si="39"/>
        <v>52.900847495839116</v>
      </c>
      <c r="H276" s="1">
        <f t="shared" si="37"/>
        <v>-52.900847495839116</v>
      </c>
    </row>
    <row r="277" spans="1:8" ht="12.75">
      <c r="A277" s="1">
        <f t="shared" si="33"/>
        <v>0.0005400000000000001</v>
      </c>
      <c r="B277" s="1">
        <f t="shared" si="30"/>
        <v>0</v>
      </c>
      <c r="C277" s="1">
        <f t="shared" si="31"/>
        <v>54.91630587783078</v>
      </c>
      <c r="D277" s="1">
        <f t="shared" si="32"/>
        <v>0</v>
      </c>
      <c r="E277" s="1">
        <f t="shared" si="34"/>
        <v>0</v>
      </c>
      <c r="F277" s="1">
        <f t="shared" si="38"/>
        <v>0</v>
      </c>
      <c r="G277" s="1">
        <f t="shared" si="39"/>
        <v>54.91630587783078</v>
      </c>
      <c r="H277" s="1">
        <f t="shared" si="37"/>
        <v>-54.91630587783078</v>
      </c>
    </row>
    <row r="278" spans="1:8" ht="12.75">
      <c r="A278" s="1">
        <f t="shared" si="33"/>
        <v>0.0005600000000000002</v>
      </c>
      <c r="B278" s="1">
        <f t="shared" si="30"/>
        <v>56.92959625809815</v>
      </c>
      <c r="C278" s="1">
        <f t="shared" si="31"/>
        <v>56.92959625809815</v>
      </c>
      <c r="D278" s="1">
        <f t="shared" si="32"/>
        <v>1.8976532086032718</v>
      </c>
      <c r="E278" s="1">
        <f t="shared" si="34"/>
        <v>1.8976532086032718</v>
      </c>
      <c r="F278" s="1">
        <f t="shared" si="38"/>
        <v>0</v>
      </c>
      <c r="G278" s="1">
        <f t="shared" si="39"/>
        <v>0</v>
      </c>
      <c r="H278" s="1">
        <f t="shared" si="37"/>
        <v>0</v>
      </c>
    </row>
    <row r="279" spans="1:8" ht="12.75">
      <c r="A279" s="1">
        <f t="shared" si="33"/>
        <v>0.0005800000000000002</v>
      </c>
      <c r="B279" s="1">
        <f t="shared" si="30"/>
        <v>58.94063915538434</v>
      </c>
      <c r="C279" s="1">
        <f t="shared" si="31"/>
        <v>58.94063915538434</v>
      </c>
      <c r="D279" s="1">
        <f t="shared" si="32"/>
        <v>1.9646879718461447</v>
      </c>
      <c r="E279" s="1">
        <f t="shared" si="34"/>
        <v>1.9646879718461447</v>
      </c>
      <c r="F279" s="1">
        <f t="shared" si="38"/>
        <v>0</v>
      </c>
      <c r="G279" s="1">
        <f t="shared" si="39"/>
        <v>0</v>
      </c>
      <c r="H279" s="1">
        <f t="shared" si="37"/>
        <v>0</v>
      </c>
    </row>
    <row r="280" spans="1:8" ht="12.75">
      <c r="A280" s="1">
        <f t="shared" si="33"/>
        <v>0.0006000000000000003</v>
      </c>
      <c r="B280" s="1">
        <f t="shared" si="30"/>
        <v>60.94935517715921</v>
      </c>
      <c r="C280" s="1">
        <f t="shared" si="31"/>
        <v>60.94935517715921</v>
      </c>
      <c r="D280" s="1">
        <f t="shared" si="32"/>
        <v>2.0316451725719737</v>
      </c>
      <c r="E280" s="1">
        <f t="shared" si="34"/>
        <v>2.0316451725719737</v>
      </c>
      <c r="F280" s="1">
        <f t="shared" si="38"/>
        <v>0</v>
      </c>
      <c r="G280" s="1">
        <f t="shared" si="39"/>
        <v>0</v>
      </c>
      <c r="H280" s="1">
        <f t="shared" si="37"/>
        <v>0</v>
      </c>
    </row>
    <row r="281" spans="1:8" ht="12.75">
      <c r="A281" s="1">
        <f t="shared" si="33"/>
        <v>0.0006200000000000003</v>
      </c>
      <c r="B281" s="1">
        <f t="shared" si="30"/>
        <v>62.9556650227537</v>
      </c>
      <c r="C281" s="1">
        <f t="shared" si="31"/>
        <v>62.9556650227537</v>
      </c>
      <c r="D281" s="1">
        <f t="shared" si="32"/>
        <v>2.098522167425123</v>
      </c>
      <c r="E281" s="1">
        <f t="shared" si="34"/>
        <v>2.098522167425123</v>
      </c>
      <c r="F281" s="1">
        <f t="shared" si="38"/>
        <v>0</v>
      </c>
      <c r="G281" s="1">
        <f t="shared" si="39"/>
        <v>0</v>
      </c>
      <c r="H281" s="1">
        <f t="shared" si="37"/>
        <v>0</v>
      </c>
    </row>
    <row r="282" spans="1:8" ht="12.75">
      <c r="A282" s="1">
        <f t="shared" si="33"/>
        <v>0.0006400000000000004</v>
      </c>
      <c r="B282" s="1">
        <f t="shared" si="30"/>
        <v>64.95948948649045</v>
      </c>
      <c r="C282" s="1">
        <f t="shared" si="31"/>
        <v>64.95948948649045</v>
      </c>
      <c r="D282" s="1">
        <f t="shared" si="32"/>
        <v>2.1653163162163485</v>
      </c>
      <c r="E282" s="1">
        <f t="shared" si="34"/>
        <v>2.1653163162163485</v>
      </c>
      <c r="F282" s="1">
        <f t="shared" si="38"/>
        <v>0</v>
      </c>
      <c r="G282" s="1">
        <f t="shared" si="39"/>
        <v>0</v>
      </c>
      <c r="H282" s="1">
        <f t="shared" si="37"/>
        <v>0</v>
      </c>
    </row>
    <row r="283" spans="1:8" ht="12.75">
      <c r="A283" s="1">
        <f t="shared" si="33"/>
        <v>0.0006600000000000004</v>
      </c>
      <c r="B283" s="1">
        <f t="shared" si="30"/>
        <v>66.96074946081075</v>
      </c>
      <c r="C283" s="1">
        <f t="shared" si="31"/>
        <v>66.96074946081075</v>
      </c>
      <c r="D283" s="1">
        <f t="shared" si="32"/>
        <v>2.232024982027025</v>
      </c>
      <c r="E283" s="1">
        <f t="shared" si="34"/>
        <v>2.232024982027025</v>
      </c>
      <c r="F283" s="1">
        <f t="shared" si="38"/>
        <v>0</v>
      </c>
      <c r="G283" s="1">
        <f t="shared" si="39"/>
        <v>0</v>
      </c>
      <c r="H283" s="1">
        <f t="shared" si="37"/>
        <v>0</v>
      </c>
    </row>
    <row r="284" spans="1:8" ht="12.75">
      <c r="A284" s="1">
        <f t="shared" si="33"/>
        <v>0.0006800000000000005</v>
      </c>
      <c r="B284" s="1">
        <f t="shared" si="30"/>
        <v>68.9593659393975</v>
      </c>
      <c r="C284" s="1">
        <f t="shared" si="31"/>
        <v>68.9593659393975</v>
      </c>
      <c r="D284" s="1">
        <f t="shared" si="32"/>
        <v>2.29864553131325</v>
      </c>
      <c r="E284" s="1">
        <f t="shared" si="34"/>
        <v>2.29864553131325</v>
      </c>
      <c r="F284" s="1">
        <f t="shared" si="38"/>
        <v>0</v>
      </c>
      <c r="G284" s="1">
        <f t="shared" si="39"/>
        <v>0</v>
      </c>
      <c r="H284" s="1">
        <f t="shared" si="37"/>
        <v>0</v>
      </c>
    </row>
    <row r="285" spans="1:8" ht="12.75">
      <c r="A285" s="1">
        <f t="shared" si="33"/>
        <v>0.0007000000000000005</v>
      </c>
      <c r="B285" s="1">
        <f t="shared" si="30"/>
        <v>70.9552600202943</v>
      </c>
      <c r="C285" s="1">
        <f t="shared" si="31"/>
        <v>70.9552600202943</v>
      </c>
      <c r="D285" s="1">
        <f t="shared" si="32"/>
        <v>2.3651753340098103</v>
      </c>
      <c r="E285" s="1">
        <f t="shared" si="34"/>
        <v>2.3651753340098103</v>
      </c>
      <c r="F285" s="1">
        <f t="shared" si="38"/>
        <v>0</v>
      </c>
      <c r="G285" s="1">
        <f t="shared" si="39"/>
        <v>0</v>
      </c>
      <c r="H285" s="1">
        <f t="shared" si="37"/>
        <v>0</v>
      </c>
    </row>
    <row r="286" spans="1:8" ht="12.75">
      <c r="A286" s="1">
        <f t="shared" si="33"/>
        <v>0.0007200000000000006</v>
      </c>
      <c r="B286" s="1">
        <f t="shared" si="30"/>
        <v>72.94835290902037</v>
      </c>
      <c r="C286" s="1">
        <f t="shared" si="31"/>
        <v>72.94835290902037</v>
      </c>
      <c r="D286" s="1">
        <f t="shared" si="32"/>
        <v>2.431611763634012</v>
      </c>
      <c r="E286" s="1">
        <f t="shared" si="34"/>
        <v>2.431611763634012</v>
      </c>
      <c r="F286" s="1">
        <f t="shared" si="38"/>
        <v>0</v>
      </c>
      <c r="G286" s="1">
        <f t="shared" si="39"/>
        <v>0</v>
      </c>
      <c r="H286" s="1">
        <f t="shared" si="37"/>
        <v>0</v>
      </c>
    </row>
    <row r="287" spans="1:8" ht="12.75">
      <c r="A287" s="1">
        <f t="shared" si="33"/>
        <v>0.0007400000000000006</v>
      </c>
      <c r="B287" s="1">
        <f t="shared" si="30"/>
        <v>74.93856592168119</v>
      </c>
      <c r="C287" s="1">
        <f t="shared" si="31"/>
        <v>74.93856592168119</v>
      </c>
      <c r="D287" s="1">
        <f t="shared" si="32"/>
        <v>2.497952197389373</v>
      </c>
      <c r="E287" s="1">
        <f t="shared" si="34"/>
        <v>2.497952197389373</v>
      </c>
      <c r="F287" s="1">
        <f t="shared" si="38"/>
        <v>0</v>
      </c>
      <c r="G287" s="1">
        <f t="shared" si="39"/>
        <v>0</v>
      </c>
      <c r="H287" s="1">
        <f t="shared" si="37"/>
        <v>0</v>
      </c>
    </row>
    <row r="288" spans="1:8" ht="12.75">
      <c r="A288" s="1">
        <f t="shared" si="33"/>
        <v>0.0007600000000000007</v>
      </c>
      <c r="B288" s="1">
        <f t="shared" si="30"/>
        <v>76.92582048807478</v>
      </c>
      <c r="C288" s="1">
        <f t="shared" si="31"/>
        <v>76.92582048807478</v>
      </c>
      <c r="D288" s="1">
        <f t="shared" si="32"/>
        <v>2.5641940162691594</v>
      </c>
      <c r="E288" s="1">
        <f t="shared" si="34"/>
        <v>2.5641940162691594</v>
      </c>
      <c r="F288" s="1">
        <f t="shared" si="38"/>
        <v>0</v>
      </c>
      <c r="G288" s="1">
        <f t="shared" si="39"/>
        <v>0</v>
      </c>
      <c r="H288" s="1">
        <f t="shared" si="37"/>
        <v>0</v>
      </c>
    </row>
    <row r="289" spans="1:8" ht="12.75">
      <c r="A289" s="1">
        <f t="shared" si="33"/>
        <v>0.0007800000000000007</v>
      </c>
      <c r="B289" s="1">
        <f t="shared" si="30"/>
        <v>78.91003815479361</v>
      </c>
      <c r="C289" s="1">
        <f t="shared" si="31"/>
        <v>78.91003815479361</v>
      </c>
      <c r="D289" s="1">
        <f t="shared" si="32"/>
        <v>2.630334605159787</v>
      </c>
      <c r="E289" s="1">
        <f t="shared" si="34"/>
        <v>2.630334605159787</v>
      </c>
      <c r="F289" s="1">
        <f t="shared" si="38"/>
        <v>0</v>
      </c>
      <c r="G289" s="1">
        <f t="shared" si="39"/>
        <v>0</v>
      </c>
      <c r="H289" s="1">
        <f t="shared" si="37"/>
        <v>0</v>
      </c>
    </row>
    <row r="290" spans="1:8" ht="12.75">
      <c r="A290" s="1">
        <f t="shared" si="33"/>
        <v>0.0008000000000000008</v>
      </c>
      <c r="B290" s="1">
        <f t="shared" si="30"/>
        <v>80.89114058832172</v>
      </c>
      <c r="C290" s="1">
        <f t="shared" si="31"/>
        <v>80.89114058832172</v>
      </c>
      <c r="D290" s="1">
        <f t="shared" si="32"/>
        <v>2.696371352944057</v>
      </c>
      <c r="E290" s="1">
        <f t="shared" si="34"/>
        <v>2.696371352944057</v>
      </c>
      <c r="F290" s="1">
        <f t="shared" si="38"/>
        <v>0</v>
      </c>
      <c r="G290" s="1">
        <f t="shared" si="39"/>
        <v>0</v>
      </c>
      <c r="H290" s="1">
        <f t="shared" si="37"/>
        <v>0</v>
      </c>
    </row>
    <row r="291" spans="1:8" ht="12.75">
      <c r="A291" s="1">
        <f t="shared" si="33"/>
        <v>0.0008200000000000008</v>
      </c>
      <c r="B291" s="1">
        <f t="shared" si="30"/>
        <v>82.86904957812722</v>
      </c>
      <c r="C291" s="1">
        <f t="shared" si="31"/>
        <v>82.86904957812722</v>
      </c>
      <c r="D291" s="1">
        <f t="shared" si="32"/>
        <v>2.7623016526042408</v>
      </c>
      <c r="E291" s="1">
        <f t="shared" si="34"/>
        <v>2.7623016526042408</v>
      </c>
      <c r="F291" s="1">
        <f t="shared" si="38"/>
        <v>0</v>
      </c>
      <c r="G291" s="1">
        <f t="shared" si="39"/>
        <v>0</v>
      </c>
      <c r="H291" s="1">
        <f t="shared" si="37"/>
        <v>0</v>
      </c>
    </row>
    <row r="292" spans="1:8" ht="12.75">
      <c r="A292" s="1">
        <f t="shared" si="33"/>
        <v>0.0008400000000000009</v>
      </c>
      <c r="B292" s="1">
        <f t="shared" si="30"/>
        <v>84.84368703974992</v>
      </c>
      <c r="C292" s="1">
        <f t="shared" si="31"/>
        <v>84.84368703974992</v>
      </c>
      <c r="D292" s="1">
        <f t="shared" si="32"/>
        <v>2.8281229013249973</v>
      </c>
      <c r="E292" s="1">
        <f t="shared" si="34"/>
        <v>2.8281229013249973</v>
      </c>
      <c r="F292" s="1">
        <f t="shared" si="38"/>
        <v>0</v>
      </c>
      <c r="G292" s="1">
        <f t="shared" si="39"/>
        <v>0</v>
      </c>
      <c r="H292" s="1">
        <f t="shared" si="37"/>
        <v>0</v>
      </c>
    </row>
    <row r="293" spans="1:8" ht="12.75">
      <c r="A293" s="1">
        <f t="shared" si="33"/>
        <v>0.000860000000000001</v>
      </c>
      <c r="B293" s="1">
        <f t="shared" si="30"/>
        <v>86.81497501788394</v>
      </c>
      <c r="C293" s="1">
        <f t="shared" si="31"/>
        <v>86.81497501788394</v>
      </c>
      <c r="D293" s="1">
        <f t="shared" si="32"/>
        <v>2.8938325005961314</v>
      </c>
      <c r="E293" s="1">
        <f t="shared" si="34"/>
        <v>2.8938325005961314</v>
      </c>
      <c r="F293" s="1">
        <f t="shared" si="38"/>
        <v>0</v>
      </c>
      <c r="G293" s="1">
        <f t="shared" si="39"/>
        <v>0</v>
      </c>
      <c r="H293" s="1">
        <f t="shared" si="37"/>
        <v>0</v>
      </c>
    </row>
    <row r="294" spans="1:8" ht="12.75">
      <c r="A294" s="1">
        <f t="shared" si="33"/>
        <v>0.000880000000000001</v>
      </c>
      <c r="B294" s="1">
        <f t="shared" si="30"/>
        <v>88.78283568945531</v>
      </c>
      <c r="C294" s="1">
        <f t="shared" si="31"/>
        <v>88.78283568945531</v>
      </c>
      <c r="D294" s="1">
        <f t="shared" si="32"/>
        <v>2.9594278563151772</v>
      </c>
      <c r="E294" s="1">
        <f t="shared" si="34"/>
        <v>2.9594278563151772</v>
      </c>
      <c r="F294" s="1">
        <f t="shared" si="38"/>
        <v>0</v>
      </c>
      <c r="G294" s="1">
        <f t="shared" si="39"/>
        <v>0</v>
      </c>
      <c r="H294" s="1">
        <f t="shared" si="37"/>
        <v>0</v>
      </c>
    </row>
    <row r="295" spans="1:8" ht="12.75">
      <c r="A295" s="1">
        <f t="shared" si="33"/>
        <v>0.0009000000000000011</v>
      </c>
      <c r="B295" s="1">
        <f t="shared" si="30"/>
        <v>90.74719136669421</v>
      </c>
      <c r="C295" s="1">
        <f t="shared" si="31"/>
        <v>90.74719136669421</v>
      </c>
      <c r="D295" s="1">
        <f t="shared" si="32"/>
        <v>3.024906378889807</v>
      </c>
      <c r="E295" s="1">
        <f t="shared" si="34"/>
        <v>3.024906378889807</v>
      </c>
      <c r="F295" s="1">
        <f t="shared" si="38"/>
        <v>0</v>
      </c>
      <c r="G295" s="1">
        <f t="shared" si="39"/>
        <v>0</v>
      </c>
      <c r="H295" s="1">
        <f t="shared" si="37"/>
        <v>0</v>
      </c>
    </row>
    <row r="296" spans="1:8" ht="12.75">
      <c r="A296" s="1">
        <f t="shared" si="33"/>
        <v>0.0009200000000000011</v>
      </c>
      <c r="B296" s="1">
        <f t="shared" si="30"/>
        <v>92.70796450020205</v>
      </c>
      <c r="C296" s="1">
        <f t="shared" si="31"/>
        <v>92.70796450020205</v>
      </c>
      <c r="D296" s="1">
        <f t="shared" si="32"/>
        <v>3.0902654833400685</v>
      </c>
      <c r="E296" s="1">
        <f t="shared" si="34"/>
        <v>3.0902654833400685</v>
      </c>
      <c r="F296" s="1">
        <f t="shared" si="38"/>
        <v>0</v>
      </c>
      <c r="G296" s="1">
        <f t="shared" si="39"/>
        <v>0</v>
      </c>
      <c r="H296" s="1">
        <f t="shared" si="37"/>
        <v>0</v>
      </c>
    </row>
    <row r="297" spans="1:8" ht="12.75">
      <c r="A297" s="1">
        <f t="shared" si="33"/>
        <v>0.0009400000000000012</v>
      </c>
      <c r="B297" s="1">
        <f t="shared" si="30"/>
        <v>94.66507768201289</v>
      </c>
      <c r="C297" s="1">
        <f t="shared" si="31"/>
        <v>94.66507768201289</v>
      </c>
      <c r="D297" s="1">
        <f t="shared" si="32"/>
        <v>3.1555025894004296</v>
      </c>
      <c r="E297" s="1">
        <f t="shared" si="34"/>
        <v>3.1555025894004296</v>
      </c>
      <c r="F297" s="1">
        <f t="shared" si="38"/>
        <v>0</v>
      </c>
      <c r="G297" s="1">
        <f t="shared" si="39"/>
        <v>0</v>
      </c>
      <c r="H297" s="1">
        <f t="shared" si="37"/>
        <v>0</v>
      </c>
    </row>
    <row r="298" spans="1:8" ht="12.75">
      <c r="A298" s="1">
        <f t="shared" si="33"/>
        <v>0.0009600000000000012</v>
      </c>
      <c r="B298" s="1">
        <f t="shared" si="30"/>
        <v>96.61845364864939</v>
      </c>
      <c r="C298" s="1">
        <f t="shared" si="31"/>
        <v>96.61845364864939</v>
      </c>
      <c r="D298" s="1">
        <f t="shared" si="32"/>
        <v>3.2206151216216465</v>
      </c>
      <c r="E298" s="1">
        <f t="shared" si="34"/>
        <v>3.2206151216216465</v>
      </c>
      <c r="F298" s="1">
        <f t="shared" si="38"/>
        <v>0</v>
      </c>
      <c r="G298" s="1">
        <f t="shared" si="39"/>
        <v>0</v>
      </c>
      <c r="H298" s="1">
        <f t="shared" si="37"/>
        <v>0</v>
      </c>
    </row>
    <row r="299" spans="1:8" ht="12.75">
      <c r="A299" s="1">
        <f t="shared" si="33"/>
        <v>0.0009800000000000013</v>
      </c>
      <c r="B299" s="1">
        <f t="shared" si="30"/>
        <v>98.56801528417316</v>
      </c>
      <c r="C299" s="1">
        <f t="shared" si="31"/>
        <v>98.56801528417316</v>
      </c>
      <c r="D299" s="1">
        <f t="shared" si="32"/>
        <v>3.2856005094724385</v>
      </c>
      <c r="E299" s="1">
        <f t="shared" si="34"/>
        <v>3.2856005094724385</v>
      </c>
      <c r="F299" s="1">
        <f t="shared" si="38"/>
        <v>0</v>
      </c>
      <c r="G299" s="1">
        <f t="shared" si="39"/>
        <v>0</v>
      </c>
      <c r="H299" s="1">
        <f t="shared" si="37"/>
        <v>0</v>
      </c>
    </row>
    <row r="300" spans="1:8" ht="12.75">
      <c r="A300" s="1">
        <f t="shared" si="33"/>
        <v>0.0010000000000000013</v>
      </c>
      <c r="B300" s="1">
        <f t="shared" si="30"/>
        <v>100.51368562322898</v>
      </c>
      <c r="C300" s="1">
        <f t="shared" si="31"/>
        <v>100.51368562322898</v>
      </c>
      <c r="D300" s="1">
        <f t="shared" si="32"/>
        <v>3.350456187440966</v>
      </c>
      <c r="E300" s="1">
        <f t="shared" si="34"/>
        <v>3.350456187440966</v>
      </c>
      <c r="F300" s="1">
        <f t="shared" si="38"/>
        <v>0</v>
      </c>
      <c r="G300" s="1">
        <f t="shared" si="39"/>
        <v>0</v>
      </c>
      <c r="H300" s="1">
        <f t="shared" si="37"/>
        <v>0</v>
      </c>
    </row>
    <row r="301" spans="1:8" ht="12.75">
      <c r="A301" s="1">
        <f t="shared" si="33"/>
        <v>0.0010200000000000014</v>
      </c>
      <c r="B301" s="1">
        <f t="shared" si="30"/>
        <v>102.4553878540834</v>
      </c>
      <c r="C301" s="1">
        <f t="shared" si="31"/>
        <v>102.4553878540834</v>
      </c>
      <c r="D301" s="1">
        <f t="shared" si="32"/>
        <v>3.4151795951361135</v>
      </c>
      <c r="E301" s="1">
        <f t="shared" si="34"/>
        <v>3.4151795951361135</v>
      </c>
      <c r="F301" s="1">
        <f t="shared" si="38"/>
        <v>0</v>
      </c>
      <c r="G301" s="1">
        <f t="shared" si="39"/>
        <v>0</v>
      </c>
      <c r="H301" s="1">
        <f t="shared" si="37"/>
        <v>0</v>
      </c>
    </row>
    <row r="302" spans="1:8" ht="12.75">
      <c r="A302" s="1">
        <f t="shared" si="33"/>
        <v>0.0010400000000000014</v>
      </c>
      <c r="B302" s="1">
        <f t="shared" si="30"/>
        <v>104.39304532165703</v>
      </c>
      <c r="C302" s="1">
        <f t="shared" si="31"/>
        <v>104.39304532165703</v>
      </c>
      <c r="D302" s="1">
        <f t="shared" si="32"/>
        <v>3.4797681773885674</v>
      </c>
      <c r="E302" s="1">
        <f t="shared" si="34"/>
        <v>3.4797681773885674</v>
      </c>
      <c r="F302" s="1">
        <f t="shared" si="38"/>
        <v>0</v>
      </c>
      <c r="G302" s="1">
        <f t="shared" si="39"/>
        <v>0</v>
      </c>
      <c r="H302" s="1">
        <f t="shared" si="37"/>
        <v>0</v>
      </c>
    </row>
    <row r="303" spans="1:8" ht="12.75">
      <c r="A303" s="1">
        <f t="shared" si="33"/>
        <v>0.0010600000000000015</v>
      </c>
      <c r="B303" s="1">
        <f t="shared" si="30"/>
        <v>106.32658153055091</v>
      </c>
      <c r="C303" s="1">
        <f t="shared" si="31"/>
        <v>106.32658153055091</v>
      </c>
      <c r="D303" s="1">
        <f t="shared" si="32"/>
        <v>3.544219384351697</v>
      </c>
      <c r="E303" s="1">
        <f t="shared" si="34"/>
        <v>3.544219384351697</v>
      </c>
      <c r="F303" s="1">
        <f t="shared" si="38"/>
        <v>0</v>
      </c>
      <c r="G303" s="1">
        <f t="shared" si="39"/>
        <v>0</v>
      </c>
      <c r="H303" s="1">
        <f t="shared" si="37"/>
        <v>0</v>
      </c>
    </row>
    <row r="304" spans="1:8" ht="12.75">
      <c r="A304" s="1">
        <f t="shared" si="33"/>
        <v>0.0010800000000000015</v>
      </c>
      <c r="B304" s="1">
        <f t="shared" si="30"/>
        <v>108.25592014806622</v>
      </c>
      <c r="C304" s="1">
        <f t="shared" si="31"/>
        <v>108.25592014806622</v>
      </c>
      <c r="D304" s="1">
        <f t="shared" si="32"/>
        <v>3.6085306716022076</v>
      </c>
      <c r="E304" s="1">
        <f t="shared" si="34"/>
        <v>3.6085306716022076</v>
      </c>
      <c r="F304" s="1">
        <f t="shared" si="38"/>
        <v>0</v>
      </c>
      <c r="G304" s="1">
        <f t="shared" si="39"/>
        <v>0</v>
      </c>
      <c r="H304" s="1">
        <f t="shared" si="37"/>
        <v>0</v>
      </c>
    </row>
    <row r="305" spans="1:8" ht="12.75">
      <c r="A305" s="1">
        <f t="shared" si="33"/>
        <v>0.0011000000000000016</v>
      </c>
      <c r="B305" s="1">
        <f t="shared" si="30"/>
        <v>110.18098500721793</v>
      </c>
      <c r="C305" s="1">
        <f t="shared" si="31"/>
        <v>110.18098500721793</v>
      </c>
      <c r="D305" s="1">
        <f t="shared" si="32"/>
        <v>3.6726995002405975</v>
      </c>
      <c r="E305" s="1">
        <f t="shared" si="34"/>
        <v>3.6726995002405975</v>
      </c>
      <c r="F305" s="1">
        <f t="shared" si="38"/>
        <v>0</v>
      </c>
      <c r="G305" s="1">
        <f t="shared" si="39"/>
        <v>0</v>
      </c>
      <c r="H305" s="1">
        <f t="shared" si="37"/>
        <v>0</v>
      </c>
    </row>
    <row r="306" spans="1:8" ht="12.75">
      <c r="A306" s="1">
        <f t="shared" si="33"/>
        <v>0.0011200000000000016</v>
      </c>
      <c r="B306" s="1">
        <f t="shared" si="30"/>
        <v>112.10170010974163</v>
      </c>
      <c r="C306" s="1">
        <f t="shared" si="31"/>
        <v>112.10170010974163</v>
      </c>
      <c r="D306" s="1">
        <f t="shared" si="32"/>
        <v>3.7367233369913877</v>
      </c>
      <c r="E306" s="1">
        <f t="shared" si="34"/>
        <v>3.7367233369913877</v>
      </c>
      <c r="F306" s="1">
        <f t="shared" si="38"/>
        <v>0</v>
      </c>
      <c r="G306" s="1">
        <f t="shared" si="39"/>
        <v>0</v>
      </c>
      <c r="H306" s="1">
        <f t="shared" si="37"/>
        <v>0</v>
      </c>
    </row>
    <row r="307" spans="1:8" ht="12.75">
      <c r="A307" s="1">
        <f t="shared" si="33"/>
        <v>0.0011400000000000017</v>
      </c>
      <c r="B307" s="1">
        <f t="shared" si="30"/>
        <v>114.01798962909382</v>
      </c>
      <c r="C307" s="1">
        <f t="shared" si="31"/>
        <v>114.01798962909382</v>
      </c>
      <c r="D307" s="1">
        <f t="shared" si="32"/>
        <v>3.8005996543031273</v>
      </c>
      <c r="E307" s="1">
        <f t="shared" si="34"/>
        <v>3.8005996543031273</v>
      </c>
      <c r="F307" s="1">
        <f t="shared" si="38"/>
        <v>0</v>
      </c>
      <c r="G307" s="1">
        <f t="shared" si="39"/>
        <v>0</v>
      </c>
      <c r="H307" s="1">
        <f t="shared" si="37"/>
        <v>0</v>
      </c>
    </row>
    <row r="308" spans="1:8" ht="12.75">
      <c r="A308" s="1">
        <f t="shared" si="33"/>
        <v>0.0011600000000000017</v>
      </c>
      <c r="B308" s="1">
        <f t="shared" si="30"/>
        <v>115.92977791344553</v>
      </c>
      <c r="C308" s="1">
        <f t="shared" si="31"/>
        <v>115.92977791344553</v>
      </c>
      <c r="D308" s="1">
        <f t="shared" si="32"/>
        <v>3.8643259304481843</v>
      </c>
      <c r="E308" s="1">
        <f t="shared" si="34"/>
        <v>3.8643259304481843</v>
      </c>
      <c r="F308" s="1">
        <f t="shared" si="38"/>
        <v>0</v>
      </c>
      <c r="G308" s="1">
        <f t="shared" si="39"/>
        <v>0</v>
      </c>
      <c r="H308" s="1">
        <f t="shared" si="37"/>
        <v>0</v>
      </c>
    </row>
    <row r="309" spans="1:8" ht="12.75">
      <c r="A309" s="1">
        <f t="shared" si="33"/>
        <v>0.0011800000000000018</v>
      </c>
      <c r="B309" s="1">
        <f t="shared" si="30"/>
        <v>117.8369894886688</v>
      </c>
      <c r="C309" s="1">
        <f t="shared" si="31"/>
        <v>117.8369894886688</v>
      </c>
      <c r="D309" s="1">
        <f t="shared" si="32"/>
        <v>3.9278996496222933</v>
      </c>
      <c r="E309" s="1">
        <f t="shared" si="34"/>
        <v>3.9278996496222933</v>
      </c>
      <c r="F309" s="1">
        <f t="shared" si="38"/>
        <v>0</v>
      </c>
      <c r="G309" s="1">
        <f t="shared" si="39"/>
        <v>0</v>
      </c>
      <c r="H309" s="1">
        <f t="shared" si="37"/>
        <v>0</v>
      </c>
    </row>
    <row r="310" spans="1:8" ht="12.75">
      <c r="A310" s="1">
        <f t="shared" si="33"/>
        <v>0.0012000000000000018</v>
      </c>
      <c r="B310" s="1">
        <f t="shared" si="30"/>
        <v>119.7395490613163</v>
      </c>
      <c r="C310" s="1">
        <f t="shared" si="31"/>
        <v>119.7395490613163</v>
      </c>
      <c r="D310" s="1">
        <f t="shared" si="32"/>
        <v>3.9913183020438767</v>
      </c>
      <c r="E310" s="1">
        <f t="shared" si="34"/>
        <v>3.9913183020438767</v>
      </c>
      <c r="F310" s="1">
        <f t="shared" si="38"/>
        <v>0</v>
      </c>
      <c r="G310" s="1">
        <f t="shared" si="39"/>
        <v>0</v>
      </c>
      <c r="H310" s="1">
        <f t="shared" si="37"/>
        <v>0</v>
      </c>
    </row>
    <row r="311" spans="1:8" ht="12.75">
      <c r="A311" s="1">
        <f t="shared" si="33"/>
        <v>0.001220000000000002</v>
      </c>
      <c r="B311" s="1">
        <f t="shared" si="30"/>
        <v>121.6373815215938</v>
      </c>
      <c r="C311" s="1">
        <f t="shared" si="31"/>
        <v>121.6373815215938</v>
      </c>
      <c r="D311" s="1">
        <f t="shared" si="32"/>
        <v>4.054579384053127</v>
      </c>
      <c r="E311" s="1">
        <f t="shared" si="34"/>
        <v>4.054579384053127</v>
      </c>
      <c r="F311" s="1">
        <f t="shared" si="38"/>
        <v>0</v>
      </c>
      <c r="G311" s="1">
        <f t="shared" si="39"/>
        <v>0</v>
      </c>
      <c r="H311" s="1">
        <f t="shared" si="37"/>
        <v>0</v>
      </c>
    </row>
    <row r="312" spans="1:8" ht="12.75">
      <c r="A312" s="1">
        <f t="shared" si="33"/>
        <v>0.001240000000000002</v>
      </c>
      <c r="B312" s="1">
        <f t="shared" si="30"/>
        <v>123.5304119463254</v>
      </c>
      <c r="C312" s="1">
        <f t="shared" si="31"/>
        <v>123.5304119463254</v>
      </c>
      <c r="D312" s="1">
        <f t="shared" si="32"/>
        <v>4.1176803982108465</v>
      </c>
      <c r="E312" s="1">
        <f t="shared" si="34"/>
        <v>4.1176803982108465</v>
      </c>
      <c r="F312" s="1">
        <f t="shared" si="38"/>
        <v>0</v>
      </c>
      <c r="G312" s="1">
        <f t="shared" si="39"/>
        <v>0</v>
      </c>
      <c r="H312" s="1">
        <f t="shared" si="37"/>
        <v>0</v>
      </c>
    </row>
    <row r="313" spans="1:8" ht="12.75">
      <c r="A313" s="1">
        <f t="shared" si="33"/>
        <v>0.001260000000000002</v>
      </c>
      <c r="B313" s="1">
        <f t="shared" si="30"/>
        <v>125.41856560191128</v>
      </c>
      <c r="C313" s="1">
        <f t="shared" si="31"/>
        <v>125.41856560191128</v>
      </c>
      <c r="D313" s="1">
        <f t="shared" si="32"/>
        <v>4.180618853397043</v>
      </c>
      <c r="E313" s="1">
        <f t="shared" si="34"/>
        <v>4.180618853397043</v>
      </c>
      <c r="F313" s="1">
        <f t="shared" si="38"/>
        <v>0</v>
      </c>
      <c r="G313" s="1">
        <f t="shared" si="39"/>
        <v>0</v>
      </c>
      <c r="H313" s="1">
        <f t="shared" si="37"/>
        <v>0</v>
      </c>
    </row>
    <row r="314" spans="1:8" ht="12.75">
      <c r="A314" s="1">
        <f t="shared" si="33"/>
        <v>0.001280000000000002</v>
      </c>
      <c r="B314" s="1">
        <f aca="true" t="shared" si="40" ref="B314:B377">IF(A314&lt;D$29/B$15,0,IF(A314&lt;1/(2*B$13),B$16*SIN(B$15*A314),IF(A314&lt;1/(2*B$13)+D$29/B$15,0,B$16*SIN(B$15*A314))))</f>
        <v>127.30176794727821</v>
      </c>
      <c r="C314" s="1">
        <f aca="true" t="shared" si="41" ref="C314:C377">B$16*SIN(B$15*A314)</f>
        <v>127.30176794727821</v>
      </c>
      <c r="D314" s="1">
        <f aca="true" t="shared" si="42" ref="D314:D377">B314/R</f>
        <v>4.243392264909273</v>
      </c>
      <c r="E314" s="1">
        <f t="shared" si="34"/>
        <v>4.243392264909273</v>
      </c>
      <c r="F314" s="1">
        <f t="shared" si="38"/>
        <v>0</v>
      </c>
      <c r="G314" s="1">
        <f t="shared" si="39"/>
        <v>0</v>
      </c>
      <c r="H314" s="1">
        <f t="shared" si="37"/>
        <v>0</v>
      </c>
    </row>
    <row r="315" spans="1:8" ht="12.75">
      <c r="A315" s="1">
        <f aca="true" t="shared" si="43" ref="A315:A378">A314+1/(1000*B$13)</f>
        <v>0.0013000000000000021</v>
      </c>
      <c r="B315" s="1">
        <f t="shared" si="40"/>
        <v>129.17994463682209</v>
      </c>
      <c r="C315" s="1">
        <f t="shared" si="41"/>
        <v>129.17994463682209</v>
      </c>
      <c r="D315" s="1">
        <f t="shared" si="42"/>
        <v>4.305998154560736</v>
      </c>
      <c r="E315" s="1">
        <f aca="true" t="shared" si="44" ref="E315:E378">IF(D315&gt;0,D315,0)</f>
        <v>4.305998154560736</v>
      </c>
      <c r="F315" s="1">
        <f t="shared" si="38"/>
        <v>0</v>
      </c>
      <c r="G315" s="1">
        <f t="shared" si="39"/>
        <v>0</v>
      </c>
      <c r="H315" s="1">
        <f aca="true" t="shared" si="45" ref="H315:H378">-G315</f>
        <v>0</v>
      </c>
    </row>
    <row r="316" spans="1:8" ht="12.75">
      <c r="A316" s="1">
        <f t="shared" si="43"/>
        <v>0.0013200000000000022</v>
      </c>
      <c r="B316" s="1">
        <f t="shared" si="40"/>
        <v>131.0530215233432</v>
      </c>
      <c r="C316" s="1">
        <f t="shared" si="41"/>
        <v>131.0530215233432</v>
      </c>
      <c r="D316" s="1">
        <f t="shared" si="42"/>
        <v>4.368434050778107</v>
      </c>
      <c r="E316" s="1">
        <f t="shared" si="44"/>
        <v>4.368434050778107</v>
      </c>
      <c r="F316" s="1">
        <f t="shared" si="38"/>
        <v>0</v>
      </c>
      <c r="G316" s="1">
        <f t="shared" si="39"/>
        <v>0</v>
      </c>
      <c r="H316" s="1">
        <f t="shared" si="45"/>
        <v>0</v>
      </c>
    </row>
    <row r="317" spans="1:8" ht="12.75">
      <c r="A317" s="1">
        <f t="shared" si="43"/>
        <v>0.0013400000000000022</v>
      </c>
      <c r="B317" s="1">
        <f t="shared" si="40"/>
        <v>132.92092466097333</v>
      </c>
      <c r="C317" s="1">
        <f t="shared" si="41"/>
        <v>132.92092466097333</v>
      </c>
      <c r="D317" s="1">
        <f t="shared" si="42"/>
        <v>4.430697488699111</v>
      </c>
      <c r="E317" s="1">
        <f t="shared" si="44"/>
        <v>4.430697488699111</v>
      </c>
      <c r="F317" s="1">
        <f t="shared" si="38"/>
        <v>0</v>
      </c>
      <c r="G317" s="1">
        <f t="shared" si="39"/>
        <v>0</v>
      </c>
      <c r="H317" s="1">
        <f t="shared" si="45"/>
        <v>0</v>
      </c>
    </row>
    <row r="318" spans="1:8" ht="12.75">
      <c r="A318" s="1">
        <f t="shared" si="43"/>
        <v>0.0013600000000000023</v>
      </c>
      <c r="B318" s="1">
        <f t="shared" si="40"/>
        <v>134.78358030809488</v>
      </c>
      <c r="C318" s="1">
        <f t="shared" si="41"/>
        <v>134.78358030809488</v>
      </c>
      <c r="D318" s="1">
        <f t="shared" si="42"/>
        <v>4.492786010269829</v>
      </c>
      <c r="E318" s="1">
        <f t="shared" si="44"/>
        <v>4.492786010269829</v>
      </c>
      <c r="F318" s="1">
        <f t="shared" si="38"/>
        <v>0</v>
      </c>
      <c r="G318" s="1">
        <f t="shared" si="39"/>
        <v>0</v>
      </c>
      <c r="H318" s="1">
        <f t="shared" si="45"/>
        <v>0</v>
      </c>
    </row>
    <row r="319" spans="1:8" ht="12.75">
      <c r="A319" s="1">
        <f t="shared" si="43"/>
        <v>0.0013800000000000023</v>
      </c>
      <c r="B319" s="1">
        <f t="shared" si="40"/>
        <v>136.64091493025234</v>
      </c>
      <c r="C319" s="1">
        <f t="shared" si="41"/>
        <v>136.64091493025234</v>
      </c>
      <c r="D319" s="1">
        <f t="shared" si="42"/>
        <v>4.554697164341745</v>
      </c>
      <c r="E319" s="1">
        <f t="shared" si="44"/>
        <v>4.554697164341745</v>
      </c>
      <c r="F319" s="1">
        <f t="shared" si="38"/>
        <v>0</v>
      </c>
      <c r="G319" s="1">
        <f t="shared" si="39"/>
        <v>0</v>
      </c>
      <c r="H319" s="1">
        <f t="shared" si="45"/>
        <v>0</v>
      </c>
    </row>
    <row r="320" spans="1:8" ht="12.75">
      <c r="A320" s="1">
        <f t="shared" si="43"/>
        <v>0.0014000000000000024</v>
      </c>
      <c r="B320" s="1">
        <f t="shared" si="40"/>
        <v>138.49285520305506</v>
      </c>
      <c r="C320" s="1">
        <f t="shared" si="41"/>
        <v>138.49285520305506</v>
      </c>
      <c r="D320" s="1">
        <f t="shared" si="42"/>
        <v>4.616428506768502</v>
      </c>
      <c r="E320" s="1">
        <f t="shared" si="44"/>
        <v>4.616428506768502</v>
      </c>
      <c r="F320" s="1">
        <f t="shared" si="38"/>
        <v>0</v>
      </c>
      <c r="G320" s="1">
        <f t="shared" si="39"/>
        <v>0</v>
      </c>
      <c r="H320" s="1">
        <f t="shared" si="45"/>
        <v>0</v>
      </c>
    </row>
    <row r="321" spans="1:8" ht="12.75">
      <c r="A321" s="1">
        <f t="shared" si="43"/>
        <v>0.0014200000000000024</v>
      </c>
      <c r="B321" s="1">
        <f t="shared" si="40"/>
        <v>140.33932801507214</v>
      </c>
      <c r="C321" s="1">
        <f t="shared" si="41"/>
        <v>140.33932801507214</v>
      </c>
      <c r="D321" s="1">
        <f t="shared" si="42"/>
        <v>4.6779776005024045</v>
      </c>
      <c r="E321" s="1">
        <f t="shared" si="44"/>
        <v>4.6779776005024045</v>
      </c>
      <c r="F321" s="1">
        <f t="shared" si="38"/>
        <v>0</v>
      </c>
      <c r="G321" s="1">
        <f t="shared" si="39"/>
        <v>0</v>
      </c>
      <c r="H321" s="1">
        <f t="shared" si="45"/>
        <v>0</v>
      </c>
    </row>
    <row r="322" spans="1:8" ht="12.75">
      <c r="A322" s="1">
        <f t="shared" si="43"/>
        <v>0.0014400000000000025</v>
      </c>
      <c r="B322" s="1">
        <f t="shared" si="40"/>
        <v>142.18026047071857</v>
      </c>
      <c r="C322" s="1">
        <f t="shared" si="41"/>
        <v>142.18026047071857</v>
      </c>
      <c r="D322" s="1">
        <f t="shared" si="42"/>
        <v>4.739342015690619</v>
      </c>
      <c r="E322" s="1">
        <f t="shared" si="44"/>
        <v>4.739342015690619</v>
      </c>
      <c r="F322" s="1">
        <f t="shared" si="38"/>
        <v>0</v>
      </c>
      <c r="G322" s="1">
        <f t="shared" si="39"/>
        <v>0</v>
      </c>
      <c r="H322" s="1">
        <f t="shared" si="45"/>
        <v>0</v>
      </c>
    </row>
    <row r="323" spans="1:8" ht="12.75">
      <c r="A323" s="1">
        <f t="shared" si="43"/>
        <v>0.0014600000000000025</v>
      </c>
      <c r="B323" s="1">
        <f t="shared" si="40"/>
        <v>144.01557989313326</v>
      </c>
      <c r="C323" s="1">
        <f t="shared" si="41"/>
        <v>144.01557989313326</v>
      </c>
      <c r="D323" s="1">
        <f t="shared" si="42"/>
        <v>4.800519329771109</v>
      </c>
      <c r="E323" s="1">
        <f t="shared" si="44"/>
        <v>4.800519329771109</v>
      </c>
      <c r="F323" s="1">
        <f t="shared" si="38"/>
        <v>0</v>
      </c>
      <c r="G323" s="1">
        <f t="shared" si="39"/>
        <v>0</v>
      </c>
      <c r="H323" s="1">
        <f t="shared" si="45"/>
        <v>0</v>
      </c>
    </row>
    <row r="324" spans="1:8" ht="12.75">
      <c r="A324" s="1">
        <f t="shared" si="43"/>
        <v>0.0014800000000000026</v>
      </c>
      <c r="B324" s="1">
        <f t="shared" si="40"/>
        <v>145.8452138270479</v>
      </c>
      <c r="C324" s="1">
        <f t="shared" si="41"/>
        <v>145.8452138270479</v>
      </c>
      <c r="D324" s="1">
        <f t="shared" si="42"/>
        <v>4.861507127568263</v>
      </c>
      <c r="E324" s="1">
        <f t="shared" si="44"/>
        <v>4.861507127568263</v>
      </c>
      <c r="F324" s="1">
        <f t="shared" si="38"/>
        <v>0</v>
      </c>
      <c r="G324" s="1">
        <f t="shared" si="39"/>
        <v>0</v>
      </c>
      <c r="H324" s="1">
        <f t="shared" si="45"/>
        <v>0</v>
      </c>
    </row>
    <row r="325" spans="1:8" ht="12.75">
      <c r="A325" s="1">
        <f t="shared" si="43"/>
        <v>0.0015000000000000026</v>
      </c>
      <c r="B325" s="1">
        <f t="shared" si="40"/>
        <v>147.66909004164765</v>
      </c>
      <c r="C325" s="1">
        <f t="shared" si="41"/>
        <v>147.66909004164765</v>
      </c>
      <c r="D325" s="1">
        <f t="shared" si="42"/>
        <v>4.922303001388255</v>
      </c>
      <c r="E325" s="1">
        <f t="shared" si="44"/>
        <v>4.922303001388255</v>
      </c>
      <c r="F325" s="1">
        <f t="shared" si="38"/>
        <v>0</v>
      </c>
      <c r="G325" s="1">
        <f t="shared" si="39"/>
        <v>0</v>
      </c>
      <c r="H325" s="1">
        <f t="shared" si="45"/>
        <v>0</v>
      </c>
    </row>
    <row r="326" spans="1:8" ht="12.75">
      <c r="A326" s="1">
        <f t="shared" si="43"/>
        <v>0.0015200000000000027</v>
      </c>
      <c r="B326" s="1">
        <f t="shared" si="40"/>
        <v>149.48713653342259</v>
      </c>
      <c r="C326" s="1">
        <f t="shared" si="41"/>
        <v>149.48713653342259</v>
      </c>
      <c r="D326" s="1">
        <f t="shared" si="42"/>
        <v>4.982904551114086</v>
      </c>
      <c r="E326" s="1">
        <f t="shared" si="44"/>
        <v>4.982904551114086</v>
      </c>
      <c r="F326" s="1">
        <f aca="true" t="shared" si="46" ref="F326:F389">IF(D326&lt;0,-D326,0)</f>
        <v>0</v>
      </c>
      <c r="G326" s="1">
        <f aca="true" t="shared" si="47" ref="G326:G389">C326-B326</f>
        <v>0</v>
      </c>
      <c r="H326" s="1">
        <f t="shared" si="45"/>
        <v>0</v>
      </c>
    </row>
    <row r="327" spans="1:8" ht="12.75">
      <c r="A327" s="1">
        <f t="shared" si="43"/>
        <v>0.0015400000000000027</v>
      </c>
      <c r="B327" s="1">
        <f t="shared" si="40"/>
        <v>151.2992815290101</v>
      </c>
      <c r="C327" s="1">
        <f t="shared" si="41"/>
        <v>151.2992815290101</v>
      </c>
      <c r="D327" s="1">
        <f t="shared" si="42"/>
        <v>5.043309384300337</v>
      </c>
      <c r="E327" s="1">
        <f t="shared" si="44"/>
        <v>5.043309384300337</v>
      </c>
      <c r="F327" s="1">
        <f t="shared" si="46"/>
        <v>0</v>
      </c>
      <c r="G327" s="1">
        <f t="shared" si="47"/>
        <v>0</v>
      </c>
      <c r="H327" s="1">
        <f t="shared" si="45"/>
        <v>0</v>
      </c>
    </row>
    <row r="328" spans="1:8" ht="12.75">
      <c r="A328" s="1">
        <f t="shared" si="43"/>
        <v>0.0015600000000000028</v>
      </c>
      <c r="B328" s="1">
        <f t="shared" si="40"/>
        <v>153.10545348802876</v>
      </c>
      <c r="C328" s="1">
        <f t="shared" si="41"/>
        <v>153.10545348802876</v>
      </c>
      <c r="D328" s="1">
        <f t="shared" si="42"/>
        <v>5.1035151162676256</v>
      </c>
      <c r="E328" s="1">
        <f t="shared" si="44"/>
        <v>5.1035151162676256</v>
      </c>
      <c r="F328" s="1">
        <f t="shared" si="46"/>
        <v>0</v>
      </c>
      <c r="G328" s="1">
        <f t="shared" si="47"/>
        <v>0</v>
      </c>
      <c r="H328" s="1">
        <f t="shared" si="45"/>
        <v>0</v>
      </c>
    </row>
    <row r="329" spans="1:8" ht="12.75">
      <c r="A329" s="1">
        <f t="shared" si="43"/>
        <v>0.0015800000000000028</v>
      </c>
      <c r="B329" s="1">
        <f t="shared" si="40"/>
        <v>154.9055811059022</v>
      </c>
      <c r="C329" s="1">
        <f t="shared" si="41"/>
        <v>154.9055811059022</v>
      </c>
      <c r="D329" s="1">
        <f t="shared" si="42"/>
        <v>5.16351937019674</v>
      </c>
      <c r="E329" s="1">
        <f t="shared" si="44"/>
        <v>5.16351937019674</v>
      </c>
      <c r="F329" s="1">
        <f t="shared" si="46"/>
        <v>0</v>
      </c>
      <c r="G329" s="1">
        <f t="shared" si="47"/>
        <v>0</v>
      </c>
      <c r="H329" s="1">
        <f t="shared" si="45"/>
        <v>0</v>
      </c>
    </row>
    <row r="330" spans="1:8" ht="12.75">
      <c r="A330" s="1">
        <f t="shared" si="43"/>
        <v>0.001600000000000003</v>
      </c>
      <c r="B330" s="1">
        <f t="shared" si="40"/>
        <v>156.69959331667445</v>
      </c>
      <c r="C330" s="1">
        <f t="shared" si="41"/>
        <v>156.69959331667445</v>
      </c>
      <c r="D330" s="1">
        <f t="shared" si="42"/>
        <v>5.223319777222482</v>
      </c>
      <c r="E330" s="1">
        <f t="shared" si="44"/>
        <v>5.223319777222482</v>
      </c>
      <c r="F330" s="1">
        <f t="shared" si="46"/>
        <v>0</v>
      </c>
      <c r="G330" s="1">
        <f t="shared" si="47"/>
        <v>0</v>
      </c>
      <c r="H330" s="1">
        <f t="shared" si="45"/>
        <v>0</v>
      </c>
    </row>
    <row r="331" spans="1:8" ht="12.75">
      <c r="A331" s="1">
        <f t="shared" si="43"/>
        <v>0.001620000000000003</v>
      </c>
      <c r="B331" s="1">
        <f t="shared" si="40"/>
        <v>158.48741929581524</v>
      </c>
      <c r="C331" s="1">
        <f t="shared" si="41"/>
        <v>158.48741929581524</v>
      </c>
      <c r="D331" s="1">
        <f t="shared" si="42"/>
        <v>5.282913976527174</v>
      </c>
      <c r="E331" s="1">
        <f t="shared" si="44"/>
        <v>5.282913976527174</v>
      </c>
      <c r="F331" s="1">
        <f t="shared" si="46"/>
        <v>0</v>
      </c>
      <c r="G331" s="1">
        <f t="shared" si="47"/>
        <v>0</v>
      </c>
      <c r="H331" s="1">
        <f t="shared" si="45"/>
        <v>0</v>
      </c>
    </row>
    <row r="332" spans="1:8" ht="12.75">
      <c r="A332" s="1">
        <f t="shared" si="43"/>
        <v>0.001640000000000003</v>
      </c>
      <c r="B332" s="1">
        <f t="shared" si="40"/>
        <v>160.26898846301611</v>
      </c>
      <c r="C332" s="1">
        <f t="shared" si="41"/>
        <v>160.26898846301611</v>
      </c>
      <c r="D332" s="1">
        <f t="shared" si="42"/>
        <v>5.342299615433871</v>
      </c>
      <c r="E332" s="1">
        <f t="shared" si="44"/>
        <v>5.342299615433871</v>
      </c>
      <c r="F332" s="1">
        <f t="shared" si="46"/>
        <v>0</v>
      </c>
      <c r="G332" s="1">
        <f t="shared" si="47"/>
        <v>0</v>
      </c>
      <c r="H332" s="1">
        <f t="shared" si="45"/>
        <v>0</v>
      </c>
    </row>
    <row r="333" spans="1:8" ht="12.75">
      <c r="A333" s="1">
        <f t="shared" si="43"/>
        <v>0.001660000000000003</v>
      </c>
      <c r="B333" s="1">
        <f t="shared" si="40"/>
        <v>162.04423048497696</v>
      </c>
      <c r="C333" s="1">
        <f t="shared" si="41"/>
        <v>162.04423048497696</v>
      </c>
      <c r="D333" s="1">
        <f t="shared" si="42"/>
        <v>5.4014743494992326</v>
      </c>
      <c r="E333" s="1">
        <f t="shared" si="44"/>
        <v>5.4014743494992326</v>
      </c>
      <c r="F333" s="1">
        <f t="shared" si="46"/>
        <v>0</v>
      </c>
      <c r="G333" s="1">
        <f t="shared" si="47"/>
        <v>0</v>
      </c>
      <c r="H333" s="1">
        <f t="shared" si="45"/>
        <v>0</v>
      </c>
    </row>
    <row r="334" spans="1:8" ht="12.75">
      <c r="A334" s="1">
        <f t="shared" si="43"/>
        <v>0.001680000000000003</v>
      </c>
      <c r="B334" s="1">
        <f t="shared" si="40"/>
        <v>163.81307527818245</v>
      </c>
      <c r="C334" s="1">
        <f t="shared" si="41"/>
        <v>163.81307527818245</v>
      </c>
      <c r="D334" s="1">
        <f t="shared" si="42"/>
        <v>5.460435842606082</v>
      </c>
      <c r="E334" s="1">
        <f t="shared" si="44"/>
        <v>5.460435842606082</v>
      </c>
      <c r="F334" s="1">
        <f t="shared" si="46"/>
        <v>0</v>
      </c>
      <c r="G334" s="1">
        <f t="shared" si="47"/>
        <v>0</v>
      </c>
      <c r="H334" s="1">
        <f t="shared" si="45"/>
        <v>0</v>
      </c>
    </row>
    <row r="335" spans="1:8" ht="12.75">
      <c r="A335" s="1">
        <f t="shared" si="43"/>
        <v>0.0017000000000000032</v>
      </c>
      <c r="B335" s="1">
        <f t="shared" si="40"/>
        <v>165.57545301166883</v>
      </c>
      <c r="C335" s="1">
        <f t="shared" si="41"/>
        <v>165.57545301166883</v>
      </c>
      <c r="D335" s="1">
        <f t="shared" si="42"/>
        <v>5.519181767055628</v>
      </c>
      <c r="E335" s="1">
        <f t="shared" si="44"/>
        <v>5.519181767055628</v>
      </c>
      <c r="F335" s="1">
        <f t="shared" si="46"/>
        <v>0</v>
      </c>
      <c r="G335" s="1">
        <f t="shared" si="47"/>
        <v>0</v>
      </c>
      <c r="H335" s="1">
        <f t="shared" si="45"/>
        <v>0</v>
      </c>
    </row>
    <row r="336" spans="1:8" ht="12.75">
      <c r="A336" s="1">
        <f t="shared" si="43"/>
        <v>0.0017200000000000032</v>
      </c>
      <c r="B336" s="1">
        <f t="shared" si="40"/>
        <v>167.3312941097809</v>
      </c>
      <c r="C336" s="1">
        <f t="shared" si="41"/>
        <v>167.3312941097809</v>
      </c>
      <c r="D336" s="1">
        <f t="shared" si="42"/>
        <v>5.5777098036593635</v>
      </c>
      <c r="E336" s="1">
        <f t="shared" si="44"/>
        <v>5.5777098036593635</v>
      </c>
      <c r="F336" s="1">
        <f t="shared" si="46"/>
        <v>0</v>
      </c>
      <c r="G336" s="1">
        <f t="shared" si="47"/>
        <v>0</v>
      </c>
      <c r="H336" s="1">
        <f t="shared" si="45"/>
        <v>0</v>
      </c>
    </row>
    <row r="337" spans="1:8" ht="12.75">
      <c r="A337" s="1">
        <f t="shared" si="43"/>
        <v>0.0017400000000000033</v>
      </c>
      <c r="B337" s="1">
        <f t="shared" si="40"/>
        <v>169.08052925491864</v>
      </c>
      <c r="C337" s="1">
        <f t="shared" si="41"/>
        <v>169.08052925491864</v>
      </c>
      <c r="D337" s="1">
        <f t="shared" si="42"/>
        <v>5.636017641830621</v>
      </c>
      <c r="E337" s="1">
        <f t="shared" si="44"/>
        <v>5.636017641830621</v>
      </c>
      <c r="F337" s="1">
        <f t="shared" si="46"/>
        <v>0</v>
      </c>
      <c r="G337" s="1">
        <f t="shared" si="47"/>
        <v>0</v>
      </c>
      <c r="H337" s="1">
        <f t="shared" si="45"/>
        <v>0</v>
      </c>
    </row>
    <row r="338" spans="1:8" ht="12.75">
      <c r="A338" s="1">
        <f t="shared" si="43"/>
        <v>0.0017600000000000033</v>
      </c>
      <c r="B338" s="1">
        <f t="shared" si="40"/>
        <v>170.82308939027357</v>
      </c>
      <c r="C338" s="1">
        <f t="shared" si="41"/>
        <v>170.82308939027357</v>
      </c>
      <c r="D338" s="1">
        <f t="shared" si="42"/>
        <v>5.694102979675786</v>
      </c>
      <c r="E338" s="1">
        <f t="shared" si="44"/>
        <v>5.694102979675786</v>
      </c>
      <c r="F338" s="1">
        <f t="shared" si="46"/>
        <v>0</v>
      </c>
      <c r="G338" s="1">
        <f t="shared" si="47"/>
        <v>0</v>
      </c>
      <c r="H338" s="1">
        <f t="shared" si="45"/>
        <v>0</v>
      </c>
    </row>
    <row r="339" spans="1:8" ht="12.75">
      <c r="A339" s="1">
        <f t="shared" si="43"/>
        <v>0.0017800000000000034</v>
      </c>
      <c r="B339" s="1">
        <f t="shared" si="40"/>
        <v>172.55890572255538</v>
      </c>
      <c r="C339" s="1">
        <f t="shared" si="41"/>
        <v>172.55890572255538</v>
      </c>
      <c r="D339" s="1">
        <f t="shared" si="42"/>
        <v>5.75196352408518</v>
      </c>
      <c r="E339" s="1">
        <f t="shared" si="44"/>
        <v>5.75196352408518</v>
      </c>
      <c r="F339" s="1">
        <f t="shared" si="46"/>
        <v>0</v>
      </c>
      <c r="G339" s="1">
        <f t="shared" si="47"/>
        <v>0</v>
      </c>
      <c r="H339" s="1">
        <f t="shared" si="45"/>
        <v>0</v>
      </c>
    </row>
    <row r="340" spans="1:8" ht="12.75">
      <c r="A340" s="1">
        <f t="shared" si="43"/>
        <v>0.0018000000000000034</v>
      </c>
      <c r="B340" s="1">
        <f t="shared" si="40"/>
        <v>174.28790972470742</v>
      </c>
      <c r="C340" s="1">
        <f t="shared" si="41"/>
        <v>174.28790972470742</v>
      </c>
      <c r="D340" s="1">
        <f t="shared" si="42"/>
        <v>5.8095969908235805</v>
      </c>
      <c r="E340" s="1">
        <f t="shared" si="44"/>
        <v>5.8095969908235805</v>
      </c>
      <c r="F340" s="1">
        <f t="shared" si="46"/>
        <v>0</v>
      </c>
      <c r="G340" s="1">
        <f t="shared" si="47"/>
        <v>0</v>
      </c>
      <c r="H340" s="1">
        <f t="shared" si="45"/>
        <v>0</v>
      </c>
    </row>
    <row r="341" spans="1:8" ht="12.75">
      <c r="A341" s="1">
        <f t="shared" si="43"/>
        <v>0.0018200000000000035</v>
      </c>
      <c r="B341" s="1">
        <f t="shared" si="40"/>
        <v>176.01003313861221</v>
      </c>
      <c r="C341" s="1">
        <f t="shared" si="41"/>
        <v>176.01003313861221</v>
      </c>
      <c r="D341" s="1">
        <f t="shared" si="42"/>
        <v>5.867001104620408</v>
      </c>
      <c r="E341" s="1">
        <f t="shared" si="44"/>
        <v>5.867001104620408</v>
      </c>
      <c r="F341" s="1">
        <f t="shared" si="46"/>
        <v>0</v>
      </c>
      <c r="G341" s="1">
        <f t="shared" si="47"/>
        <v>0</v>
      </c>
      <c r="H341" s="1">
        <f t="shared" si="45"/>
        <v>0</v>
      </c>
    </row>
    <row r="342" spans="1:8" ht="12.75">
      <c r="A342" s="1">
        <f t="shared" si="43"/>
        <v>0.0018400000000000035</v>
      </c>
      <c r="B342" s="1">
        <f t="shared" si="40"/>
        <v>177.7252079777862</v>
      </c>
      <c r="C342" s="1">
        <f t="shared" si="41"/>
        <v>177.7252079777862</v>
      </c>
      <c r="D342" s="1">
        <f t="shared" si="42"/>
        <v>5.92417359925954</v>
      </c>
      <c r="E342" s="1">
        <f t="shared" si="44"/>
        <v>5.92417359925954</v>
      </c>
      <c r="F342" s="1">
        <f t="shared" si="46"/>
        <v>0</v>
      </c>
      <c r="G342" s="1">
        <f t="shared" si="47"/>
        <v>0</v>
      </c>
      <c r="H342" s="1">
        <f t="shared" si="45"/>
        <v>0</v>
      </c>
    </row>
    <row r="343" spans="1:8" ht="12.75">
      <c r="A343" s="1">
        <f t="shared" si="43"/>
        <v>0.0018600000000000036</v>
      </c>
      <c r="B343" s="1">
        <f t="shared" si="40"/>
        <v>179.43336653006347</v>
      </c>
      <c r="C343" s="1">
        <f t="shared" si="41"/>
        <v>179.43336653006347</v>
      </c>
      <c r="D343" s="1">
        <f t="shared" si="42"/>
        <v>5.981112217668782</v>
      </c>
      <c r="E343" s="1">
        <f t="shared" si="44"/>
        <v>5.981112217668782</v>
      </c>
      <c r="F343" s="1">
        <f t="shared" si="46"/>
        <v>0</v>
      </c>
      <c r="G343" s="1">
        <f t="shared" si="47"/>
        <v>0</v>
      </c>
      <c r="H343" s="1">
        <f t="shared" si="45"/>
        <v>0</v>
      </c>
    </row>
    <row r="344" spans="1:8" ht="12.75">
      <c r="A344" s="1">
        <f t="shared" si="43"/>
        <v>0.0018800000000000036</v>
      </c>
      <c r="B344" s="1">
        <f t="shared" si="40"/>
        <v>181.1344413602693</v>
      </c>
      <c r="C344" s="1">
        <f t="shared" si="41"/>
        <v>181.1344413602693</v>
      </c>
      <c r="D344" s="1">
        <f t="shared" si="42"/>
        <v>6.037814712008977</v>
      </c>
      <c r="E344" s="1">
        <f t="shared" si="44"/>
        <v>6.037814712008977</v>
      </c>
      <c r="F344" s="1">
        <f t="shared" si="46"/>
        <v>0</v>
      </c>
      <c r="G344" s="1">
        <f t="shared" si="47"/>
        <v>0</v>
      </c>
      <c r="H344" s="1">
        <f t="shared" si="45"/>
        <v>0</v>
      </c>
    </row>
    <row r="345" spans="1:8" ht="12.75">
      <c r="A345" s="1">
        <f t="shared" si="43"/>
        <v>0.0019000000000000037</v>
      </c>
      <c r="B345" s="1">
        <f t="shared" si="40"/>
        <v>182.82836531288206</v>
      </c>
      <c r="C345" s="1">
        <f t="shared" si="41"/>
        <v>182.82836531288206</v>
      </c>
      <c r="D345" s="1">
        <f t="shared" si="42"/>
        <v>6.094278843762735</v>
      </c>
      <c r="E345" s="1">
        <f t="shared" si="44"/>
        <v>6.094278843762735</v>
      </c>
      <c r="F345" s="1">
        <f t="shared" si="46"/>
        <v>0</v>
      </c>
      <c r="G345" s="1">
        <f t="shared" si="47"/>
        <v>0</v>
      </c>
      <c r="H345" s="1">
        <f t="shared" si="45"/>
        <v>0</v>
      </c>
    </row>
    <row r="346" spans="1:8" ht="12.75">
      <c r="A346" s="1">
        <f t="shared" si="43"/>
        <v>0.0019200000000000037</v>
      </c>
      <c r="B346" s="1">
        <f t="shared" si="40"/>
        <v>184.51507151468456</v>
      </c>
      <c r="C346" s="1">
        <f t="shared" si="41"/>
        <v>184.51507151468456</v>
      </c>
      <c r="D346" s="1">
        <f t="shared" si="42"/>
        <v>6.150502383822819</v>
      </c>
      <c r="E346" s="1">
        <f t="shared" si="44"/>
        <v>6.150502383822819</v>
      </c>
      <c r="F346" s="1">
        <f t="shared" si="46"/>
        <v>0</v>
      </c>
      <c r="G346" s="1">
        <f t="shared" si="47"/>
        <v>0</v>
      </c>
      <c r="H346" s="1">
        <f t="shared" si="45"/>
        <v>0</v>
      </c>
    </row>
    <row r="347" spans="1:8" ht="12.75">
      <c r="A347" s="1">
        <f t="shared" si="43"/>
        <v>0.0019400000000000038</v>
      </c>
      <c r="B347" s="1">
        <f t="shared" si="40"/>
        <v>186.19449337740406</v>
      </c>
      <c r="C347" s="1">
        <f t="shared" si="41"/>
        <v>186.19449337740406</v>
      </c>
      <c r="D347" s="1">
        <f t="shared" si="42"/>
        <v>6.206483112580135</v>
      </c>
      <c r="E347" s="1">
        <f t="shared" si="44"/>
        <v>6.206483112580135</v>
      </c>
      <c r="F347" s="1">
        <f t="shared" si="46"/>
        <v>0</v>
      </c>
      <c r="G347" s="1">
        <f t="shared" si="47"/>
        <v>0</v>
      </c>
      <c r="H347" s="1">
        <f t="shared" si="45"/>
        <v>0</v>
      </c>
    </row>
    <row r="348" spans="1:8" ht="12.75">
      <c r="A348" s="1">
        <f t="shared" si="43"/>
        <v>0.001960000000000004</v>
      </c>
      <c r="B348" s="1">
        <f t="shared" si="40"/>
        <v>187.86656460034106</v>
      </c>
      <c r="C348" s="1">
        <f t="shared" si="41"/>
        <v>187.86656460034106</v>
      </c>
      <c r="D348" s="1">
        <f t="shared" si="42"/>
        <v>6.262218820011369</v>
      </c>
      <c r="E348" s="1">
        <f t="shared" si="44"/>
        <v>6.262218820011369</v>
      </c>
      <c r="F348" s="1">
        <f t="shared" si="46"/>
        <v>0</v>
      </c>
      <c r="G348" s="1">
        <f t="shared" si="47"/>
        <v>0</v>
      </c>
      <c r="H348" s="1">
        <f t="shared" si="45"/>
        <v>0</v>
      </c>
    </row>
    <row r="349" spans="1:8" ht="12.75">
      <c r="A349" s="1">
        <f t="shared" si="43"/>
        <v>0.001980000000000004</v>
      </c>
      <c r="B349" s="1">
        <f t="shared" si="40"/>
        <v>189.53121917298677</v>
      </c>
      <c r="C349" s="1">
        <f t="shared" si="41"/>
        <v>189.53121917298677</v>
      </c>
      <c r="D349" s="1">
        <f t="shared" si="42"/>
        <v>6.317707305766225</v>
      </c>
      <c r="E349" s="1">
        <f t="shared" si="44"/>
        <v>6.317707305766225</v>
      </c>
      <c r="F349" s="1">
        <f t="shared" si="46"/>
        <v>0</v>
      </c>
      <c r="G349" s="1">
        <f t="shared" si="47"/>
        <v>0</v>
      </c>
      <c r="H349" s="1">
        <f t="shared" si="45"/>
        <v>0</v>
      </c>
    </row>
    <row r="350" spans="1:8" ht="12.75">
      <c r="A350" s="1">
        <f t="shared" si="43"/>
        <v>0.002000000000000004</v>
      </c>
      <c r="B350" s="1">
        <f t="shared" si="40"/>
        <v>191.1883913776289</v>
      </c>
      <c r="C350" s="1">
        <f t="shared" si="41"/>
        <v>191.1883913776289</v>
      </c>
      <c r="D350" s="1">
        <f t="shared" si="42"/>
        <v>6.372946379254297</v>
      </c>
      <c r="E350" s="1">
        <f t="shared" si="44"/>
        <v>6.372946379254297</v>
      </c>
      <c r="F350" s="1">
        <f t="shared" si="46"/>
        <v>0</v>
      </c>
      <c r="G350" s="1">
        <f t="shared" si="47"/>
        <v>0</v>
      </c>
      <c r="H350" s="1">
        <f t="shared" si="45"/>
        <v>0</v>
      </c>
    </row>
    <row r="351" spans="1:8" ht="12.75">
      <c r="A351" s="1">
        <f t="shared" si="43"/>
        <v>0.002020000000000004</v>
      </c>
      <c r="B351" s="1">
        <f t="shared" si="40"/>
        <v>192.83801579194642</v>
      </c>
      <c r="C351" s="1">
        <f t="shared" si="41"/>
        <v>192.83801579194642</v>
      </c>
      <c r="D351" s="1">
        <f t="shared" si="42"/>
        <v>6.427933859731548</v>
      </c>
      <c r="E351" s="1">
        <f t="shared" si="44"/>
        <v>6.427933859731548</v>
      </c>
      <c r="F351" s="1">
        <f t="shared" si="46"/>
        <v>0</v>
      </c>
      <c r="G351" s="1">
        <f t="shared" si="47"/>
        <v>0</v>
      </c>
      <c r="H351" s="1">
        <f t="shared" si="45"/>
        <v>0</v>
      </c>
    </row>
    <row r="352" spans="1:8" ht="12.75">
      <c r="A352" s="1">
        <f t="shared" si="43"/>
        <v>0.002040000000000004</v>
      </c>
      <c r="B352" s="1">
        <f t="shared" si="40"/>
        <v>194.48002729159208</v>
      </c>
      <c r="C352" s="1">
        <f t="shared" si="41"/>
        <v>194.48002729159208</v>
      </c>
      <c r="D352" s="1">
        <f t="shared" si="42"/>
        <v>6.482667576386403</v>
      </c>
      <c r="E352" s="1">
        <f t="shared" si="44"/>
        <v>6.482667576386403</v>
      </c>
      <c r="F352" s="1">
        <f t="shared" si="46"/>
        <v>0</v>
      </c>
      <c r="G352" s="1">
        <f t="shared" si="47"/>
        <v>0</v>
      </c>
      <c r="H352" s="1">
        <f t="shared" si="45"/>
        <v>0</v>
      </c>
    </row>
    <row r="353" spans="1:8" ht="12.75">
      <c r="A353" s="1">
        <f t="shared" si="43"/>
        <v>0.002060000000000004</v>
      </c>
      <c r="B353" s="1">
        <f t="shared" si="40"/>
        <v>196.11436105276334</v>
      </c>
      <c r="C353" s="1">
        <f t="shared" si="41"/>
        <v>196.11436105276334</v>
      </c>
      <c r="D353" s="1">
        <f t="shared" si="42"/>
        <v>6.537145368425445</v>
      </c>
      <c r="E353" s="1">
        <f t="shared" si="44"/>
        <v>6.537145368425445</v>
      </c>
      <c r="F353" s="1">
        <f t="shared" si="46"/>
        <v>0</v>
      </c>
      <c r="G353" s="1">
        <f t="shared" si="47"/>
        <v>0</v>
      </c>
      <c r="H353" s="1">
        <f t="shared" si="45"/>
        <v>0</v>
      </c>
    </row>
    <row r="354" spans="1:8" ht="12.75">
      <c r="A354" s="1">
        <f t="shared" si="43"/>
        <v>0.002080000000000004</v>
      </c>
      <c r="B354" s="1">
        <f t="shared" si="40"/>
        <v>197.74095255476186</v>
      </c>
      <c r="C354" s="1">
        <f t="shared" si="41"/>
        <v>197.74095255476186</v>
      </c>
      <c r="D354" s="1">
        <f t="shared" si="42"/>
        <v>6.591365085158729</v>
      </c>
      <c r="E354" s="1">
        <f t="shared" si="44"/>
        <v>6.591365085158729</v>
      </c>
      <c r="F354" s="1">
        <f t="shared" si="46"/>
        <v>0</v>
      </c>
      <c r="G354" s="1">
        <f t="shared" si="47"/>
        <v>0</v>
      </c>
      <c r="H354" s="1">
        <f t="shared" si="45"/>
        <v>0</v>
      </c>
    </row>
    <row r="355" spans="1:8" ht="12.75">
      <c r="A355" s="1">
        <f t="shared" si="43"/>
        <v>0.002100000000000004</v>
      </c>
      <c r="B355" s="1">
        <f t="shared" si="40"/>
        <v>199.3597375825403</v>
      </c>
      <c r="C355" s="1">
        <f t="shared" si="41"/>
        <v>199.3597375825403</v>
      </c>
      <c r="D355" s="1">
        <f t="shared" si="42"/>
        <v>6.645324586084677</v>
      </c>
      <c r="E355" s="1">
        <f t="shared" si="44"/>
        <v>6.645324586084677</v>
      </c>
      <c r="F355" s="1">
        <f t="shared" si="46"/>
        <v>0</v>
      </c>
      <c r="G355" s="1">
        <f t="shared" si="47"/>
        <v>0</v>
      </c>
      <c r="H355" s="1">
        <f t="shared" si="45"/>
        <v>0</v>
      </c>
    </row>
    <row r="356" spans="1:8" ht="12.75">
      <c r="A356" s="1">
        <f t="shared" si="43"/>
        <v>0.0021200000000000043</v>
      </c>
      <c r="B356" s="1">
        <f t="shared" si="40"/>
        <v>200.97065222923743</v>
      </c>
      <c r="C356" s="1">
        <f t="shared" si="41"/>
        <v>200.97065222923743</v>
      </c>
      <c r="D356" s="1">
        <f t="shared" si="42"/>
        <v>6.699021740974581</v>
      </c>
      <c r="E356" s="1">
        <f t="shared" si="44"/>
        <v>6.699021740974581</v>
      </c>
      <c r="F356" s="1">
        <f t="shared" si="46"/>
        <v>0</v>
      </c>
      <c r="G356" s="1">
        <f t="shared" si="47"/>
        <v>0</v>
      </c>
      <c r="H356" s="1">
        <f t="shared" si="45"/>
        <v>0</v>
      </c>
    </row>
    <row r="357" spans="1:8" ht="12.75">
      <c r="A357" s="1">
        <f t="shared" si="43"/>
        <v>0.0021400000000000043</v>
      </c>
      <c r="B357" s="1">
        <f t="shared" si="40"/>
        <v>202.5736328987015</v>
      </c>
      <c r="C357" s="1">
        <f t="shared" si="41"/>
        <v>202.5736328987015</v>
      </c>
      <c r="D357" s="1">
        <f t="shared" si="42"/>
        <v>6.752454429956717</v>
      </c>
      <c r="E357" s="1">
        <f t="shared" si="44"/>
        <v>6.752454429956717</v>
      </c>
      <c r="F357" s="1">
        <f t="shared" si="46"/>
        <v>0</v>
      </c>
      <c r="G357" s="1">
        <f t="shared" si="47"/>
        <v>0</v>
      </c>
      <c r="H357" s="1">
        <f t="shared" si="45"/>
        <v>0</v>
      </c>
    </row>
    <row r="358" spans="1:8" ht="12.75">
      <c r="A358" s="1">
        <f t="shared" si="43"/>
        <v>0.0021600000000000044</v>
      </c>
      <c r="B358" s="1">
        <f t="shared" si="40"/>
        <v>204.16861630800034</v>
      </c>
      <c r="C358" s="1">
        <f t="shared" si="41"/>
        <v>204.16861630800034</v>
      </c>
      <c r="D358" s="1">
        <f t="shared" si="42"/>
        <v>6.8056205436000115</v>
      </c>
      <c r="E358" s="1">
        <f t="shared" si="44"/>
        <v>6.8056205436000115</v>
      </c>
      <c r="F358" s="1">
        <f t="shared" si="46"/>
        <v>0</v>
      </c>
      <c r="G358" s="1">
        <f t="shared" si="47"/>
        <v>0</v>
      </c>
      <c r="H358" s="1">
        <f t="shared" si="45"/>
        <v>0</v>
      </c>
    </row>
    <row r="359" spans="1:8" ht="12.75">
      <c r="A359" s="1">
        <f t="shared" si="43"/>
        <v>0.0021800000000000044</v>
      </c>
      <c r="B359" s="1">
        <f t="shared" si="40"/>
        <v>205.75553948991998</v>
      </c>
      <c r="C359" s="1">
        <f t="shared" si="41"/>
        <v>205.75553948991998</v>
      </c>
      <c r="D359" s="1">
        <f t="shared" si="42"/>
        <v>6.858517982997332</v>
      </c>
      <c r="E359" s="1">
        <f t="shared" si="44"/>
        <v>6.858517982997332</v>
      </c>
      <c r="F359" s="1">
        <f t="shared" si="46"/>
        <v>0</v>
      </c>
      <c r="G359" s="1">
        <f t="shared" si="47"/>
        <v>0</v>
      </c>
      <c r="H359" s="1">
        <f t="shared" si="45"/>
        <v>0</v>
      </c>
    </row>
    <row r="360" spans="1:8" ht="12.75">
      <c r="A360" s="1">
        <f t="shared" si="43"/>
        <v>0.0022000000000000045</v>
      </c>
      <c r="B360" s="1">
        <f t="shared" si="40"/>
        <v>207.33433979545046</v>
      </c>
      <c r="C360" s="1">
        <f t="shared" si="41"/>
        <v>207.33433979545046</v>
      </c>
      <c r="D360" s="1">
        <f t="shared" si="42"/>
        <v>6.911144659848349</v>
      </c>
      <c r="E360" s="1">
        <f t="shared" si="44"/>
        <v>6.911144659848349</v>
      </c>
      <c r="F360" s="1">
        <f t="shared" si="46"/>
        <v>0</v>
      </c>
      <c r="G360" s="1">
        <f t="shared" si="47"/>
        <v>0</v>
      </c>
      <c r="H360" s="1">
        <f t="shared" si="45"/>
        <v>0</v>
      </c>
    </row>
    <row r="361" spans="1:8" ht="12.75">
      <c r="A361" s="1">
        <f t="shared" si="43"/>
        <v>0.0022200000000000045</v>
      </c>
      <c r="B361" s="1">
        <f t="shared" si="40"/>
        <v>208.9049548962591</v>
      </c>
      <c r="C361" s="1">
        <f t="shared" si="41"/>
        <v>208.9049548962591</v>
      </c>
      <c r="D361" s="1">
        <f t="shared" si="42"/>
        <v>6.963498496541971</v>
      </c>
      <c r="E361" s="1">
        <f t="shared" si="44"/>
        <v>6.963498496541971</v>
      </c>
      <c r="F361" s="1">
        <f t="shared" si="46"/>
        <v>0</v>
      </c>
      <c r="G361" s="1">
        <f t="shared" si="47"/>
        <v>0</v>
      </c>
      <c r="H361" s="1">
        <f t="shared" si="45"/>
        <v>0</v>
      </c>
    </row>
    <row r="362" spans="1:8" ht="12.75">
      <c r="A362" s="1">
        <f t="shared" si="43"/>
        <v>0.0022400000000000046</v>
      </c>
      <c r="B362" s="1">
        <f t="shared" si="40"/>
        <v>210.46732278715098</v>
      </c>
      <c r="C362" s="1">
        <f t="shared" si="41"/>
        <v>210.46732278715098</v>
      </c>
      <c r="D362" s="1">
        <f t="shared" si="42"/>
        <v>7.015577426238366</v>
      </c>
      <c r="E362" s="1">
        <f t="shared" si="44"/>
        <v>7.015577426238366</v>
      </c>
      <c r="F362" s="1">
        <f t="shared" si="46"/>
        <v>0</v>
      </c>
      <c r="G362" s="1">
        <f t="shared" si="47"/>
        <v>0</v>
      </c>
      <c r="H362" s="1">
        <f t="shared" si="45"/>
        <v>0</v>
      </c>
    </row>
    <row r="363" spans="1:8" ht="12.75">
      <c r="A363" s="1">
        <f t="shared" si="43"/>
        <v>0.0022600000000000046</v>
      </c>
      <c r="B363" s="1">
        <f t="shared" si="40"/>
        <v>212.02138178851706</v>
      </c>
      <c r="C363" s="1">
        <f t="shared" si="41"/>
        <v>212.02138178851706</v>
      </c>
      <c r="D363" s="1">
        <f t="shared" si="42"/>
        <v>7.067379392950569</v>
      </c>
      <c r="E363" s="1">
        <f t="shared" si="44"/>
        <v>7.067379392950569</v>
      </c>
      <c r="F363" s="1">
        <f t="shared" si="46"/>
        <v>0</v>
      </c>
      <c r="G363" s="1">
        <f t="shared" si="47"/>
        <v>0</v>
      </c>
      <c r="H363" s="1">
        <f t="shared" si="45"/>
        <v>0</v>
      </c>
    </row>
    <row r="364" spans="1:8" ht="12.75">
      <c r="A364" s="1">
        <f t="shared" si="43"/>
        <v>0.0022800000000000047</v>
      </c>
      <c r="B364" s="1">
        <f t="shared" si="40"/>
        <v>213.5670705487688</v>
      </c>
      <c r="C364" s="1">
        <f t="shared" si="41"/>
        <v>213.5670705487688</v>
      </c>
      <c r="D364" s="1">
        <f t="shared" si="42"/>
        <v>7.118902351625627</v>
      </c>
      <c r="E364" s="1">
        <f t="shared" si="44"/>
        <v>7.118902351625627</v>
      </c>
      <c r="F364" s="1">
        <f t="shared" si="46"/>
        <v>0</v>
      </c>
      <c r="G364" s="1">
        <f t="shared" si="47"/>
        <v>0</v>
      </c>
      <c r="H364" s="1">
        <f t="shared" si="45"/>
        <v>0</v>
      </c>
    </row>
    <row r="365" spans="1:8" ht="12.75">
      <c r="A365" s="1">
        <f t="shared" si="43"/>
        <v>0.0023000000000000047</v>
      </c>
      <c r="B365" s="1">
        <f t="shared" si="40"/>
        <v>215.10432804676074</v>
      </c>
      <c r="C365" s="1">
        <f t="shared" si="41"/>
        <v>215.10432804676074</v>
      </c>
      <c r="D365" s="1">
        <f t="shared" si="42"/>
        <v>7.170144268225358</v>
      </c>
      <c r="E365" s="1">
        <f t="shared" si="44"/>
        <v>7.170144268225358</v>
      </c>
      <c r="F365" s="1">
        <f t="shared" si="46"/>
        <v>0</v>
      </c>
      <c r="G365" s="1">
        <f t="shared" si="47"/>
        <v>0</v>
      </c>
      <c r="H365" s="1">
        <f t="shared" si="45"/>
        <v>0</v>
      </c>
    </row>
    <row r="366" spans="1:8" ht="12.75">
      <c r="A366" s="1">
        <f t="shared" si="43"/>
        <v>0.002320000000000005</v>
      </c>
      <c r="B366" s="1">
        <f t="shared" si="40"/>
        <v>216.633093594199</v>
      </c>
      <c r="C366" s="1">
        <f t="shared" si="41"/>
        <v>216.633093594199</v>
      </c>
      <c r="D366" s="1">
        <f t="shared" si="42"/>
        <v>7.221103119806633</v>
      </c>
      <c r="E366" s="1">
        <f t="shared" si="44"/>
        <v>7.221103119806633</v>
      </c>
      <c r="F366" s="1">
        <f t="shared" si="46"/>
        <v>0</v>
      </c>
      <c r="G366" s="1">
        <f t="shared" si="47"/>
        <v>0</v>
      </c>
      <c r="H366" s="1">
        <f t="shared" si="45"/>
        <v>0</v>
      </c>
    </row>
    <row r="367" spans="1:8" ht="12.75">
      <c r="A367" s="1">
        <f t="shared" si="43"/>
        <v>0.002340000000000005</v>
      </c>
      <c r="B367" s="1">
        <f t="shared" si="40"/>
        <v>218.15330683803742</v>
      </c>
      <c r="C367" s="1">
        <f t="shared" si="41"/>
        <v>218.15330683803742</v>
      </c>
      <c r="D367" s="1">
        <f t="shared" si="42"/>
        <v>7.271776894601247</v>
      </c>
      <c r="E367" s="1">
        <f t="shared" si="44"/>
        <v>7.271776894601247</v>
      </c>
      <c r="F367" s="1">
        <f t="shared" si="46"/>
        <v>0</v>
      </c>
      <c r="G367" s="1">
        <f t="shared" si="47"/>
        <v>0</v>
      </c>
      <c r="H367" s="1">
        <f t="shared" si="45"/>
        <v>0</v>
      </c>
    </row>
    <row r="368" spans="1:8" ht="12.75">
      <c r="A368" s="1">
        <f t="shared" si="43"/>
        <v>0.002360000000000005</v>
      </c>
      <c r="B368" s="1">
        <f t="shared" si="40"/>
        <v>219.66490776286014</v>
      </c>
      <c r="C368" s="1">
        <f t="shared" si="41"/>
        <v>219.66490776286014</v>
      </c>
      <c r="D368" s="1">
        <f t="shared" si="42"/>
        <v>7.322163592095338</v>
      </c>
      <c r="E368" s="1">
        <f t="shared" si="44"/>
        <v>7.322163592095338</v>
      </c>
      <c r="F368" s="1">
        <f t="shared" si="46"/>
        <v>0</v>
      </c>
      <c r="G368" s="1">
        <f t="shared" si="47"/>
        <v>0</v>
      </c>
      <c r="H368" s="1">
        <f t="shared" si="45"/>
        <v>0</v>
      </c>
    </row>
    <row r="369" spans="1:8" ht="12.75">
      <c r="A369" s="1">
        <f t="shared" si="43"/>
        <v>0.002380000000000005</v>
      </c>
      <c r="B369" s="1">
        <f t="shared" si="40"/>
        <v>221.16783669325096</v>
      </c>
      <c r="C369" s="1">
        <f t="shared" si="41"/>
        <v>221.16783669325096</v>
      </c>
      <c r="D369" s="1">
        <f t="shared" si="42"/>
        <v>7.3722612231083655</v>
      </c>
      <c r="E369" s="1">
        <f t="shared" si="44"/>
        <v>7.3722612231083655</v>
      </c>
      <c r="F369" s="1">
        <f t="shared" si="46"/>
        <v>0</v>
      </c>
      <c r="G369" s="1">
        <f t="shared" si="47"/>
        <v>0</v>
      </c>
      <c r="H369" s="1">
        <f t="shared" si="45"/>
        <v>0</v>
      </c>
    </row>
    <row r="370" spans="1:8" ht="12.75">
      <c r="A370" s="1">
        <f t="shared" si="43"/>
        <v>0.002400000000000005</v>
      </c>
      <c r="B370" s="1">
        <f t="shared" si="40"/>
        <v>222.66203429614913</v>
      </c>
      <c r="C370" s="1">
        <f t="shared" si="41"/>
        <v>222.66203429614913</v>
      </c>
      <c r="D370" s="1">
        <f t="shared" si="42"/>
        <v>7.4220678098716375</v>
      </c>
      <c r="E370" s="1">
        <f t="shared" si="44"/>
        <v>7.4220678098716375</v>
      </c>
      <c r="F370" s="1">
        <f t="shared" si="46"/>
        <v>0</v>
      </c>
      <c r="G370" s="1">
        <f t="shared" si="47"/>
        <v>0</v>
      </c>
      <c r="H370" s="1">
        <f t="shared" si="45"/>
        <v>0</v>
      </c>
    </row>
    <row r="371" spans="1:8" ht="12.75">
      <c r="A371" s="1">
        <f t="shared" si="43"/>
        <v>0.002420000000000005</v>
      </c>
      <c r="B371" s="1">
        <f t="shared" si="40"/>
        <v>224.14744158319178</v>
      </c>
      <c r="C371" s="1">
        <f t="shared" si="41"/>
        <v>224.14744158319178</v>
      </c>
      <c r="D371" s="1">
        <f t="shared" si="42"/>
        <v>7.471581386106393</v>
      </c>
      <c r="E371" s="1">
        <f t="shared" si="44"/>
        <v>7.471581386106393</v>
      </c>
      <c r="F371" s="1">
        <f t="shared" si="46"/>
        <v>0</v>
      </c>
      <c r="G371" s="1">
        <f t="shared" si="47"/>
        <v>0</v>
      </c>
      <c r="H371" s="1">
        <f t="shared" si="45"/>
        <v>0</v>
      </c>
    </row>
    <row r="372" spans="1:8" ht="12.75">
      <c r="A372" s="1">
        <f t="shared" si="43"/>
        <v>0.002440000000000005</v>
      </c>
      <c r="B372" s="1">
        <f t="shared" si="40"/>
        <v>225.62399991304258</v>
      </c>
      <c r="C372" s="1">
        <f t="shared" si="41"/>
        <v>225.62399991304258</v>
      </c>
      <c r="D372" s="1">
        <f t="shared" si="42"/>
        <v>7.520799997101419</v>
      </c>
      <c r="E372" s="1">
        <f t="shared" si="44"/>
        <v>7.520799997101419</v>
      </c>
      <c r="F372" s="1">
        <f t="shared" si="46"/>
        <v>0</v>
      </c>
      <c r="G372" s="1">
        <f t="shared" si="47"/>
        <v>0</v>
      </c>
      <c r="H372" s="1">
        <f t="shared" si="45"/>
        <v>0</v>
      </c>
    </row>
    <row r="373" spans="1:8" ht="12.75">
      <c r="A373" s="1">
        <f t="shared" si="43"/>
        <v>0.002460000000000005</v>
      </c>
      <c r="B373" s="1">
        <f t="shared" si="40"/>
        <v>227.091650993707</v>
      </c>
      <c r="C373" s="1">
        <f t="shared" si="41"/>
        <v>227.091650993707</v>
      </c>
      <c r="D373" s="1">
        <f t="shared" si="42"/>
        <v>7.569721699790233</v>
      </c>
      <c r="E373" s="1">
        <f t="shared" si="44"/>
        <v>7.569721699790233</v>
      </c>
      <c r="F373" s="1">
        <f t="shared" si="46"/>
        <v>0</v>
      </c>
      <c r="G373" s="1">
        <f t="shared" si="47"/>
        <v>0</v>
      </c>
      <c r="H373" s="1">
        <f t="shared" si="45"/>
        <v>0</v>
      </c>
    </row>
    <row r="374" spans="1:8" ht="12.75">
      <c r="A374" s="1">
        <f t="shared" si="43"/>
        <v>0.002480000000000005</v>
      </c>
      <c r="B374" s="1">
        <f t="shared" si="40"/>
        <v>228.55033688483337</v>
      </c>
      <c r="C374" s="1">
        <f t="shared" si="41"/>
        <v>228.55033688483337</v>
      </c>
      <c r="D374" s="1">
        <f t="shared" si="42"/>
        <v>7.618344562827779</v>
      </c>
      <c r="E374" s="1">
        <f t="shared" si="44"/>
        <v>7.618344562827779</v>
      </c>
      <c r="F374" s="1">
        <f t="shared" si="46"/>
        <v>0</v>
      </c>
      <c r="G374" s="1">
        <f t="shared" si="47"/>
        <v>0</v>
      </c>
      <c r="H374" s="1">
        <f t="shared" si="45"/>
        <v>0</v>
      </c>
    </row>
    <row r="375" spans="1:8" ht="12.75">
      <c r="A375" s="1">
        <f t="shared" si="43"/>
        <v>0.0025000000000000053</v>
      </c>
      <c r="B375" s="1">
        <f t="shared" si="40"/>
        <v>230.0000000000004</v>
      </c>
      <c r="C375" s="1">
        <f t="shared" si="41"/>
        <v>230.0000000000004</v>
      </c>
      <c r="D375" s="1">
        <f t="shared" si="42"/>
        <v>7.66666666666668</v>
      </c>
      <c r="E375" s="1">
        <f t="shared" si="44"/>
        <v>7.66666666666668</v>
      </c>
      <c r="F375" s="1">
        <f t="shared" si="46"/>
        <v>0</v>
      </c>
      <c r="G375" s="1">
        <f t="shared" si="47"/>
        <v>0</v>
      </c>
      <c r="H375" s="1">
        <f t="shared" si="45"/>
        <v>0</v>
      </c>
    </row>
    <row r="376" spans="1:8" ht="12.75">
      <c r="A376" s="1">
        <f t="shared" si="43"/>
        <v>0.0025200000000000053</v>
      </c>
      <c r="B376" s="1">
        <f t="shared" si="40"/>
        <v>231.4405831089905</v>
      </c>
      <c r="C376" s="1">
        <f t="shared" si="41"/>
        <v>231.4405831089905</v>
      </c>
      <c r="D376" s="1">
        <f t="shared" si="42"/>
        <v>7.714686103633016</v>
      </c>
      <c r="E376" s="1">
        <f t="shared" si="44"/>
        <v>7.714686103633016</v>
      </c>
      <c r="F376" s="1">
        <f t="shared" si="46"/>
        <v>0</v>
      </c>
      <c r="G376" s="1">
        <f t="shared" si="47"/>
        <v>0</v>
      </c>
      <c r="H376" s="1">
        <f t="shared" si="45"/>
        <v>0</v>
      </c>
    </row>
    <row r="377" spans="1:8" ht="12.75">
      <c r="A377" s="1">
        <f t="shared" si="43"/>
        <v>0.0025400000000000054</v>
      </c>
      <c r="B377" s="1">
        <f t="shared" si="40"/>
        <v>232.87202934004918</v>
      </c>
      <c r="C377" s="1">
        <f t="shared" si="41"/>
        <v>232.87202934004918</v>
      </c>
      <c r="D377" s="1">
        <f t="shared" si="42"/>
        <v>7.762400978001639</v>
      </c>
      <c r="E377" s="1">
        <f t="shared" si="44"/>
        <v>7.762400978001639</v>
      </c>
      <c r="F377" s="1">
        <f t="shared" si="46"/>
        <v>0</v>
      </c>
      <c r="G377" s="1">
        <f t="shared" si="47"/>
        <v>0</v>
      </c>
      <c r="H377" s="1">
        <f t="shared" si="45"/>
        <v>0</v>
      </c>
    </row>
    <row r="378" spans="1:8" ht="12.75">
      <c r="A378" s="1">
        <f t="shared" si="43"/>
        <v>0.0025600000000000054</v>
      </c>
      <c r="B378" s="1">
        <f aca="true" t="shared" si="48" ref="B378:B441">IF(A378&lt;D$29/B$15,0,IF(A378&lt;1/(2*B$13),B$16*SIN(B$15*A378),IF(A378&lt;1/(2*B$13)+D$29/B$15,0,B$16*SIN(B$15*A378))))</f>
        <v>234.29428218213033</v>
      </c>
      <c r="C378" s="1">
        <f aca="true" t="shared" si="49" ref="C378:C441">B$16*SIN(B$15*A378)</f>
        <v>234.29428218213033</v>
      </c>
      <c r="D378" s="1">
        <f aca="true" t="shared" si="50" ref="D378:D441">B378/R</f>
        <v>7.809809406071011</v>
      </c>
      <c r="E378" s="1">
        <f t="shared" si="44"/>
        <v>7.809809406071011</v>
      </c>
      <c r="F378" s="1">
        <f t="shared" si="46"/>
        <v>0</v>
      </c>
      <c r="G378" s="1">
        <f t="shared" si="47"/>
        <v>0</v>
      </c>
      <c r="H378" s="1">
        <f t="shared" si="45"/>
        <v>0</v>
      </c>
    </row>
    <row r="379" spans="1:8" ht="12.75">
      <c r="A379" s="1">
        <f aca="true" t="shared" si="51" ref="A379:A442">A378+1/(1000*B$13)</f>
        <v>0.0025800000000000055</v>
      </c>
      <c r="B379" s="1">
        <f t="shared" si="48"/>
        <v>235.707285487127</v>
      </c>
      <c r="C379" s="1">
        <f t="shared" si="49"/>
        <v>235.707285487127</v>
      </c>
      <c r="D379" s="1">
        <f t="shared" si="50"/>
        <v>7.856909516237566</v>
      </c>
      <c r="E379" s="1">
        <f aca="true" t="shared" si="52" ref="E379:E442">IF(D379&gt;0,D379,0)</f>
        <v>7.856909516237566</v>
      </c>
      <c r="F379" s="1">
        <f t="shared" si="46"/>
        <v>0</v>
      </c>
      <c r="G379" s="1">
        <f t="shared" si="47"/>
        <v>0</v>
      </c>
      <c r="H379" s="1">
        <f aca="true" t="shared" si="53" ref="H379:H442">-G379</f>
        <v>0</v>
      </c>
    </row>
    <row r="380" spans="1:8" ht="12.75">
      <c r="A380" s="1">
        <f t="shared" si="51"/>
        <v>0.0026000000000000055</v>
      </c>
      <c r="B380" s="1">
        <f t="shared" si="48"/>
        <v>237.11098347208818</v>
      </c>
      <c r="C380" s="1">
        <f t="shared" si="49"/>
        <v>237.11098347208818</v>
      </c>
      <c r="D380" s="1">
        <f t="shared" si="50"/>
        <v>7.903699449069606</v>
      </c>
      <c r="E380" s="1">
        <f t="shared" si="52"/>
        <v>7.903699449069606</v>
      </c>
      <c r="F380" s="1">
        <f t="shared" si="46"/>
        <v>0</v>
      </c>
      <c r="G380" s="1">
        <f t="shared" si="47"/>
        <v>0</v>
      </c>
      <c r="H380" s="1">
        <f t="shared" si="53"/>
        <v>0</v>
      </c>
    </row>
    <row r="381" spans="1:8" ht="12.75">
      <c r="A381" s="1">
        <f t="shared" si="51"/>
        <v>0.0026200000000000056</v>
      </c>
      <c r="B381" s="1">
        <f t="shared" si="48"/>
        <v>238.50532072142084</v>
      </c>
      <c r="C381" s="1">
        <f t="shared" si="49"/>
        <v>238.50532072142084</v>
      </c>
      <c r="D381" s="1">
        <f t="shared" si="50"/>
        <v>7.950177357380695</v>
      </c>
      <c r="E381" s="1">
        <f t="shared" si="52"/>
        <v>7.950177357380695</v>
      </c>
      <c r="F381" s="1">
        <f t="shared" si="46"/>
        <v>0</v>
      </c>
      <c r="G381" s="1">
        <f t="shared" si="47"/>
        <v>0</v>
      </c>
      <c r="H381" s="1">
        <f t="shared" si="53"/>
        <v>0</v>
      </c>
    </row>
    <row r="382" spans="1:8" ht="12.75">
      <c r="A382" s="1">
        <f t="shared" si="51"/>
        <v>0.0026400000000000056</v>
      </c>
      <c r="B382" s="1">
        <f t="shared" si="48"/>
        <v>239.89024218907804</v>
      </c>
      <c r="C382" s="1">
        <f t="shared" si="49"/>
        <v>239.89024218907804</v>
      </c>
      <c r="D382" s="1">
        <f t="shared" si="50"/>
        <v>7.9963414063026015</v>
      </c>
      <c r="E382" s="1">
        <f t="shared" si="52"/>
        <v>7.9963414063026015</v>
      </c>
      <c r="F382" s="1">
        <f t="shared" si="46"/>
        <v>0</v>
      </c>
      <c r="G382" s="1">
        <f t="shared" si="47"/>
        <v>0</v>
      </c>
      <c r="H382" s="1">
        <f t="shared" si="53"/>
        <v>0</v>
      </c>
    </row>
    <row r="383" spans="1:8" ht="12.75">
      <c r="A383" s="1">
        <f t="shared" si="51"/>
        <v>0.0026600000000000057</v>
      </c>
      <c r="B383" s="1">
        <f t="shared" si="48"/>
        <v>241.26569320073142</v>
      </c>
      <c r="C383" s="1">
        <f t="shared" si="49"/>
        <v>241.26569320073142</v>
      </c>
      <c r="D383" s="1">
        <f t="shared" si="50"/>
        <v>8.042189773357714</v>
      </c>
      <c r="E383" s="1">
        <f t="shared" si="52"/>
        <v>8.042189773357714</v>
      </c>
      <c r="F383" s="1">
        <f t="shared" si="46"/>
        <v>0</v>
      </c>
      <c r="G383" s="1">
        <f t="shared" si="47"/>
        <v>0</v>
      </c>
      <c r="H383" s="1">
        <f t="shared" si="53"/>
        <v>0</v>
      </c>
    </row>
    <row r="384" spans="1:8" ht="12.75">
      <c r="A384" s="1">
        <f t="shared" si="51"/>
        <v>0.0026800000000000057</v>
      </c>
      <c r="B384" s="1">
        <f t="shared" si="48"/>
        <v>242.6316194559303</v>
      </c>
      <c r="C384" s="1">
        <f t="shared" si="49"/>
        <v>242.6316194559303</v>
      </c>
      <c r="D384" s="1">
        <f t="shared" si="50"/>
        <v>8.08772064853101</v>
      </c>
      <c r="E384" s="1">
        <f t="shared" si="52"/>
        <v>8.08772064853101</v>
      </c>
      <c r="F384" s="1">
        <f t="shared" si="46"/>
        <v>0</v>
      </c>
      <c r="G384" s="1">
        <f t="shared" si="47"/>
        <v>0</v>
      </c>
      <c r="H384" s="1">
        <f t="shared" si="53"/>
        <v>0</v>
      </c>
    </row>
    <row r="385" spans="1:8" ht="12.75">
      <c r="A385" s="1">
        <f t="shared" si="51"/>
        <v>0.0027000000000000058</v>
      </c>
      <c r="B385" s="1">
        <f t="shared" si="48"/>
        <v>243.98796703024493</v>
      </c>
      <c r="C385" s="1">
        <f t="shared" si="49"/>
        <v>243.98796703024493</v>
      </c>
      <c r="D385" s="1">
        <f t="shared" si="50"/>
        <v>8.132932234341498</v>
      </c>
      <c r="E385" s="1">
        <f t="shared" si="52"/>
        <v>8.132932234341498</v>
      </c>
      <c r="F385" s="1">
        <f t="shared" si="46"/>
        <v>0</v>
      </c>
      <c r="G385" s="1">
        <f t="shared" si="47"/>
        <v>0</v>
      </c>
      <c r="H385" s="1">
        <f t="shared" si="53"/>
        <v>0</v>
      </c>
    </row>
    <row r="386" spans="1:8" ht="12.75">
      <c r="A386" s="1">
        <f t="shared" si="51"/>
        <v>0.002720000000000006</v>
      </c>
      <c r="B386" s="1">
        <f t="shared" si="48"/>
        <v>245.33468237739555</v>
      </c>
      <c r="C386" s="1">
        <f t="shared" si="49"/>
        <v>245.33468237739555</v>
      </c>
      <c r="D386" s="1">
        <f t="shared" si="50"/>
        <v>8.177822745913184</v>
      </c>
      <c r="E386" s="1">
        <f t="shared" si="52"/>
        <v>8.177822745913184</v>
      </c>
      <c r="F386" s="1">
        <f t="shared" si="46"/>
        <v>0</v>
      </c>
      <c r="G386" s="1">
        <f t="shared" si="47"/>
        <v>0</v>
      </c>
      <c r="H386" s="1">
        <f t="shared" si="53"/>
        <v>0</v>
      </c>
    </row>
    <row r="387" spans="1:8" ht="12.75">
      <c r="A387" s="1">
        <f t="shared" si="51"/>
        <v>0.002740000000000006</v>
      </c>
      <c r="B387" s="1">
        <f t="shared" si="48"/>
        <v>246.6717123313661</v>
      </c>
      <c r="C387" s="1">
        <f t="shared" si="49"/>
        <v>246.6717123313661</v>
      </c>
      <c r="D387" s="1">
        <f t="shared" si="50"/>
        <v>8.222390411045536</v>
      </c>
      <c r="E387" s="1">
        <f t="shared" si="52"/>
        <v>8.222390411045536</v>
      </c>
      <c r="F387" s="1">
        <f t="shared" si="46"/>
        <v>0</v>
      </c>
      <c r="G387" s="1">
        <f t="shared" si="47"/>
        <v>0</v>
      </c>
      <c r="H387" s="1">
        <f t="shared" si="53"/>
        <v>0</v>
      </c>
    </row>
    <row r="388" spans="1:8" ht="12.75">
      <c r="A388" s="1">
        <f t="shared" si="51"/>
        <v>0.002760000000000006</v>
      </c>
      <c r="B388" s="1">
        <f t="shared" si="48"/>
        <v>247.99900410850353</v>
      </c>
      <c r="C388" s="1">
        <f t="shared" si="49"/>
        <v>247.99900410850353</v>
      </c>
      <c r="D388" s="1">
        <f t="shared" si="50"/>
        <v>8.26663347028345</v>
      </c>
      <c r="E388" s="1">
        <f t="shared" si="52"/>
        <v>8.26663347028345</v>
      </c>
      <c r="F388" s="1">
        <f t="shared" si="46"/>
        <v>0</v>
      </c>
      <c r="G388" s="1">
        <f t="shared" si="47"/>
        <v>0</v>
      </c>
      <c r="H388" s="1">
        <f t="shared" si="53"/>
        <v>0</v>
      </c>
    </row>
    <row r="389" spans="1:8" ht="12.75">
      <c r="A389" s="1">
        <f t="shared" si="51"/>
        <v>0.002780000000000006</v>
      </c>
      <c r="B389" s="1">
        <f t="shared" si="48"/>
        <v>249.316505309601</v>
      </c>
      <c r="C389" s="1">
        <f t="shared" si="49"/>
        <v>249.316505309601</v>
      </c>
      <c r="D389" s="1">
        <f t="shared" si="50"/>
        <v>8.3105501769867</v>
      </c>
      <c r="E389" s="1">
        <f t="shared" si="52"/>
        <v>8.3105501769867</v>
      </c>
      <c r="F389" s="1">
        <f t="shared" si="46"/>
        <v>0</v>
      </c>
      <c r="G389" s="1">
        <f t="shared" si="47"/>
        <v>0</v>
      </c>
      <c r="H389" s="1">
        <f t="shared" si="53"/>
        <v>0</v>
      </c>
    </row>
    <row r="390" spans="1:8" ht="12.75">
      <c r="A390" s="1">
        <f t="shared" si="51"/>
        <v>0.002800000000000006</v>
      </c>
      <c r="B390" s="1">
        <f t="shared" si="48"/>
        <v>250.62416392196712</v>
      </c>
      <c r="C390" s="1">
        <f t="shared" si="49"/>
        <v>250.62416392196712</v>
      </c>
      <c r="D390" s="1">
        <f t="shared" si="50"/>
        <v>8.354138797398905</v>
      </c>
      <c r="E390" s="1">
        <f t="shared" si="52"/>
        <v>8.354138797398905</v>
      </c>
      <c r="F390" s="1">
        <f aca="true" t="shared" si="54" ref="F390:F453">IF(D390&lt;0,-D390,0)</f>
        <v>0</v>
      </c>
      <c r="G390" s="1">
        <f aca="true" t="shared" si="55" ref="G390:G453">C390-B390</f>
        <v>0</v>
      </c>
      <c r="H390" s="1">
        <f t="shared" si="53"/>
        <v>0</v>
      </c>
    </row>
    <row r="391" spans="1:8" ht="12.75">
      <c r="A391" s="1">
        <f t="shared" si="51"/>
        <v>0.002820000000000006</v>
      </c>
      <c r="B391" s="1">
        <f t="shared" si="48"/>
        <v>251.92192832147887</v>
      </c>
      <c r="C391" s="1">
        <f t="shared" si="49"/>
        <v>251.92192832147887</v>
      </c>
      <c r="D391" s="1">
        <f t="shared" si="50"/>
        <v>8.397397610715963</v>
      </c>
      <c r="E391" s="1">
        <f t="shared" si="52"/>
        <v>8.397397610715963</v>
      </c>
      <c r="F391" s="1">
        <f t="shared" si="54"/>
        <v>0</v>
      </c>
      <c r="G391" s="1">
        <f t="shared" si="55"/>
        <v>0</v>
      </c>
      <c r="H391" s="1">
        <f t="shared" si="53"/>
        <v>0</v>
      </c>
    </row>
    <row r="392" spans="1:8" ht="12.75">
      <c r="A392" s="1">
        <f t="shared" si="51"/>
        <v>0.002840000000000006</v>
      </c>
      <c r="B392" s="1">
        <f t="shared" si="48"/>
        <v>253.20974727461993</v>
      </c>
      <c r="C392" s="1">
        <f t="shared" si="49"/>
        <v>253.20974727461993</v>
      </c>
      <c r="D392" s="1">
        <f t="shared" si="50"/>
        <v>8.440324909153997</v>
      </c>
      <c r="E392" s="1">
        <f t="shared" si="52"/>
        <v>8.440324909153997</v>
      </c>
      <c r="F392" s="1">
        <f t="shared" si="54"/>
        <v>0</v>
      </c>
      <c r="G392" s="1">
        <f t="shared" si="55"/>
        <v>0</v>
      </c>
      <c r="H392" s="1">
        <f t="shared" si="53"/>
        <v>0</v>
      </c>
    </row>
    <row r="393" spans="1:8" ht="12.75">
      <c r="A393" s="1">
        <f t="shared" si="51"/>
        <v>0.002860000000000006</v>
      </c>
      <c r="B393" s="1">
        <f t="shared" si="48"/>
        <v>254.48756994050314</v>
      </c>
      <c r="C393" s="1">
        <f t="shared" si="49"/>
        <v>254.48756994050314</v>
      </c>
      <c r="D393" s="1">
        <f t="shared" si="50"/>
        <v>8.482918998016771</v>
      </c>
      <c r="E393" s="1">
        <f t="shared" si="52"/>
        <v>8.482918998016771</v>
      </c>
      <c r="F393" s="1">
        <f t="shared" si="54"/>
        <v>0</v>
      </c>
      <c r="G393" s="1">
        <f t="shared" si="55"/>
        <v>0</v>
      </c>
      <c r="H393" s="1">
        <f t="shared" si="53"/>
        <v>0</v>
      </c>
    </row>
    <row r="394" spans="1:8" ht="12.75">
      <c r="A394" s="1">
        <f t="shared" si="51"/>
        <v>0.0028800000000000063</v>
      </c>
      <c r="B394" s="1">
        <f t="shared" si="48"/>
        <v>255.7553458728776</v>
      </c>
      <c r="C394" s="1">
        <f t="shared" si="49"/>
        <v>255.7553458728776</v>
      </c>
      <c r="D394" s="1">
        <f t="shared" si="50"/>
        <v>8.525178195762587</v>
      </c>
      <c r="E394" s="1">
        <f t="shared" si="52"/>
        <v>8.525178195762587</v>
      </c>
      <c r="F394" s="1">
        <f t="shared" si="54"/>
        <v>0</v>
      </c>
      <c r="G394" s="1">
        <f t="shared" si="55"/>
        <v>0</v>
      </c>
      <c r="H394" s="1">
        <f t="shared" si="53"/>
        <v>0</v>
      </c>
    </row>
    <row r="395" spans="1:8" ht="12.75">
      <c r="A395" s="1">
        <f t="shared" si="51"/>
        <v>0.0029000000000000063</v>
      </c>
      <c r="B395" s="1">
        <f t="shared" si="48"/>
        <v>257.0130250221203</v>
      </c>
      <c r="C395" s="1">
        <f t="shared" si="49"/>
        <v>257.0130250221203</v>
      </c>
      <c r="D395" s="1">
        <f t="shared" si="50"/>
        <v>8.567100834070677</v>
      </c>
      <c r="E395" s="1">
        <f t="shared" si="52"/>
        <v>8.567100834070677</v>
      </c>
      <c r="F395" s="1">
        <f t="shared" si="54"/>
        <v>0</v>
      </c>
      <c r="G395" s="1">
        <f t="shared" si="55"/>
        <v>0</v>
      </c>
      <c r="H395" s="1">
        <f t="shared" si="53"/>
        <v>0</v>
      </c>
    </row>
    <row r="396" spans="1:8" ht="12.75">
      <c r="A396" s="1">
        <f t="shared" si="51"/>
        <v>0.0029200000000000064</v>
      </c>
      <c r="B396" s="1">
        <f t="shared" si="48"/>
        <v>258.26055773721185</v>
      </c>
      <c r="C396" s="1">
        <f t="shared" si="49"/>
        <v>258.26055773721185</v>
      </c>
      <c r="D396" s="1">
        <f t="shared" si="50"/>
        <v>8.608685257907062</v>
      </c>
      <c r="E396" s="1">
        <f t="shared" si="52"/>
        <v>8.608685257907062</v>
      </c>
      <c r="F396" s="1">
        <f t="shared" si="54"/>
        <v>0</v>
      </c>
      <c r="G396" s="1">
        <f t="shared" si="55"/>
        <v>0</v>
      </c>
      <c r="H396" s="1">
        <f t="shared" si="53"/>
        <v>0</v>
      </c>
    </row>
    <row r="397" spans="1:8" ht="12.75">
      <c r="A397" s="1">
        <f t="shared" si="51"/>
        <v>0.0029400000000000064</v>
      </c>
      <c r="B397" s="1">
        <f t="shared" si="48"/>
        <v>259.49789476769695</v>
      </c>
      <c r="C397" s="1">
        <f t="shared" si="49"/>
        <v>259.49789476769695</v>
      </c>
      <c r="D397" s="1">
        <f t="shared" si="50"/>
        <v>8.649929825589899</v>
      </c>
      <c r="E397" s="1">
        <f t="shared" si="52"/>
        <v>8.649929825589899</v>
      </c>
      <c r="F397" s="1">
        <f t="shared" si="54"/>
        <v>0</v>
      </c>
      <c r="G397" s="1">
        <f t="shared" si="55"/>
        <v>0</v>
      </c>
      <c r="H397" s="1">
        <f t="shared" si="53"/>
        <v>0</v>
      </c>
    </row>
    <row r="398" spans="1:8" ht="12.75">
      <c r="A398" s="1">
        <f t="shared" si="51"/>
        <v>0.0029600000000000065</v>
      </c>
      <c r="B398" s="1">
        <f t="shared" si="48"/>
        <v>260.72498726562816</v>
      </c>
      <c r="C398" s="1">
        <f t="shared" si="49"/>
        <v>260.72498726562816</v>
      </c>
      <c r="D398" s="1">
        <f t="shared" si="50"/>
        <v>8.690832908854272</v>
      </c>
      <c r="E398" s="1">
        <f t="shared" si="52"/>
        <v>8.690832908854272</v>
      </c>
      <c r="F398" s="1">
        <f t="shared" si="54"/>
        <v>0</v>
      </c>
      <c r="G398" s="1">
        <f t="shared" si="55"/>
        <v>0</v>
      </c>
      <c r="H398" s="1">
        <f t="shared" si="53"/>
        <v>0</v>
      </c>
    </row>
    <row r="399" spans="1:8" ht="12.75">
      <c r="A399" s="1">
        <f t="shared" si="51"/>
        <v>0.0029800000000000065</v>
      </c>
      <c r="B399" s="1">
        <f t="shared" si="48"/>
        <v>261.9417867874947</v>
      </c>
      <c r="C399" s="1">
        <f t="shared" si="49"/>
        <v>261.9417867874947</v>
      </c>
      <c r="D399" s="1">
        <f t="shared" si="50"/>
        <v>8.73139289291649</v>
      </c>
      <c r="E399" s="1">
        <f t="shared" si="52"/>
        <v>8.73139289291649</v>
      </c>
      <c r="F399" s="1">
        <f t="shared" si="54"/>
        <v>0</v>
      </c>
      <c r="G399" s="1">
        <f t="shared" si="55"/>
        <v>0</v>
      </c>
      <c r="H399" s="1">
        <f t="shared" si="53"/>
        <v>0</v>
      </c>
    </row>
    <row r="400" spans="1:8" ht="12.75">
      <c r="A400" s="1">
        <f t="shared" si="51"/>
        <v>0.0030000000000000066</v>
      </c>
      <c r="B400" s="1">
        <f t="shared" si="48"/>
        <v>263.1482452961352</v>
      </c>
      <c r="C400" s="1">
        <f t="shared" si="49"/>
        <v>263.1482452961352</v>
      </c>
      <c r="D400" s="1">
        <f t="shared" si="50"/>
        <v>8.77160817653784</v>
      </c>
      <c r="E400" s="1">
        <f t="shared" si="52"/>
        <v>8.77160817653784</v>
      </c>
      <c r="F400" s="1">
        <f t="shared" si="54"/>
        <v>0</v>
      </c>
      <c r="G400" s="1">
        <f t="shared" si="55"/>
        <v>0</v>
      </c>
      <c r="H400" s="1">
        <f t="shared" si="53"/>
        <v>0</v>
      </c>
    </row>
    <row r="401" spans="1:8" ht="12.75">
      <c r="A401" s="1">
        <f t="shared" si="51"/>
        <v>0.0030200000000000066</v>
      </c>
      <c r="B401" s="1">
        <f t="shared" si="48"/>
        <v>264.3443151626333</v>
      </c>
      <c r="C401" s="1">
        <f t="shared" si="49"/>
        <v>264.3443151626333</v>
      </c>
      <c r="D401" s="1">
        <f t="shared" si="50"/>
        <v>8.811477172087775</v>
      </c>
      <c r="E401" s="1">
        <f t="shared" si="52"/>
        <v>8.811477172087775</v>
      </c>
      <c r="F401" s="1">
        <f t="shared" si="54"/>
        <v>0</v>
      </c>
      <c r="G401" s="1">
        <f t="shared" si="55"/>
        <v>0</v>
      </c>
      <c r="H401" s="1">
        <f t="shared" si="53"/>
        <v>0</v>
      </c>
    </row>
    <row r="402" spans="1:8" ht="12.75">
      <c r="A402" s="1">
        <f t="shared" si="51"/>
        <v>0.0030400000000000067</v>
      </c>
      <c r="B402" s="1">
        <f t="shared" si="48"/>
        <v>265.52994916819875</v>
      </c>
      <c r="C402" s="1">
        <f t="shared" si="49"/>
        <v>265.52994916819875</v>
      </c>
      <c r="D402" s="1">
        <f t="shared" si="50"/>
        <v>8.850998305606625</v>
      </c>
      <c r="E402" s="1">
        <f t="shared" si="52"/>
        <v>8.850998305606625</v>
      </c>
      <c r="F402" s="1">
        <f t="shared" si="54"/>
        <v>0</v>
      </c>
      <c r="G402" s="1">
        <f t="shared" si="55"/>
        <v>0</v>
      </c>
      <c r="H402" s="1">
        <f t="shared" si="53"/>
        <v>0</v>
      </c>
    </row>
    <row r="403" spans="1:8" ht="12.75">
      <c r="A403" s="1">
        <f t="shared" si="51"/>
        <v>0.0030600000000000067</v>
      </c>
      <c r="B403" s="1">
        <f t="shared" si="48"/>
        <v>266.70510050603116</v>
      </c>
      <c r="C403" s="1">
        <f t="shared" si="49"/>
        <v>266.70510050603116</v>
      </c>
      <c r="D403" s="1">
        <f t="shared" si="50"/>
        <v>8.890170016867705</v>
      </c>
      <c r="E403" s="1">
        <f t="shared" si="52"/>
        <v>8.890170016867705</v>
      </c>
      <c r="F403" s="1">
        <f t="shared" si="54"/>
        <v>0</v>
      </c>
      <c r="G403" s="1">
        <f t="shared" si="55"/>
        <v>0</v>
      </c>
      <c r="H403" s="1">
        <f t="shared" si="53"/>
        <v>0</v>
      </c>
    </row>
    <row r="404" spans="1:8" ht="12.75">
      <c r="A404" s="1">
        <f t="shared" si="51"/>
        <v>0.0030800000000000068</v>
      </c>
      <c r="B404" s="1">
        <f t="shared" si="48"/>
        <v>267.86972278316784</v>
      </c>
      <c r="C404" s="1">
        <f t="shared" si="49"/>
        <v>267.86972278316784</v>
      </c>
      <c r="D404" s="1">
        <f t="shared" si="50"/>
        <v>8.928990759438928</v>
      </c>
      <c r="E404" s="1">
        <f t="shared" si="52"/>
        <v>8.928990759438928</v>
      </c>
      <c r="F404" s="1">
        <f t="shared" si="54"/>
        <v>0</v>
      </c>
      <c r="G404" s="1">
        <f t="shared" si="55"/>
        <v>0</v>
      </c>
      <c r="H404" s="1">
        <f t="shared" si="53"/>
        <v>0</v>
      </c>
    </row>
    <row r="405" spans="1:8" ht="12.75">
      <c r="A405" s="1">
        <f t="shared" si="51"/>
        <v>0.003100000000000007</v>
      </c>
      <c r="B405" s="1">
        <f t="shared" si="48"/>
        <v>269.0237700223155</v>
      </c>
      <c r="C405" s="1">
        <f t="shared" si="49"/>
        <v>269.0237700223155</v>
      </c>
      <c r="D405" s="1">
        <f t="shared" si="50"/>
        <v>8.96745900074385</v>
      </c>
      <c r="E405" s="1">
        <f t="shared" si="52"/>
        <v>8.96745900074385</v>
      </c>
      <c r="F405" s="1">
        <f t="shared" si="54"/>
        <v>0</v>
      </c>
      <c r="G405" s="1">
        <f t="shared" si="55"/>
        <v>0</v>
      </c>
      <c r="H405" s="1">
        <f t="shared" si="53"/>
        <v>0</v>
      </c>
    </row>
    <row r="406" spans="1:8" ht="12.75">
      <c r="A406" s="1">
        <f t="shared" si="51"/>
        <v>0.003120000000000007</v>
      </c>
      <c r="B406" s="1">
        <f t="shared" si="48"/>
        <v>270.1671966636651</v>
      </c>
      <c r="C406" s="1">
        <f t="shared" si="49"/>
        <v>270.1671966636651</v>
      </c>
      <c r="D406" s="1">
        <f t="shared" si="50"/>
        <v>9.00557322212217</v>
      </c>
      <c r="E406" s="1">
        <f t="shared" si="52"/>
        <v>9.00557322212217</v>
      </c>
      <c r="F406" s="1">
        <f t="shared" si="54"/>
        <v>0</v>
      </c>
      <c r="G406" s="1">
        <f t="shared" si="55"/>
        <v>0</v>
      </c>
      <c r="H406" s="1">
        <f t="shared" si="53"/>
        <v>0</v>
      </c>
    </row>
    <row r="407" spans="1:8" ht="12.75">
      <c r="A407" s="1">
        <f t="shared" si="51"/>
        <v>0.003140000000000007</v>
      </c>
      <c r="B407" s="1">
        <f t="shared" si="48"/>
        <v>271.2999575666908</v>
      </c>
      <c r="C407" s="1">
        <f t="shared" si="49"/>
        <v>271.2999575666908</v>
      </c>
      <c r="D407" s="1">
        <f t="shared" si="50"/>
        <v>9.043331918889693</v>
      </c>
      <c r="E407" s="1">
        <f t="shared" si="52"/>
        <v>9.043331918889693</v>
      </c>
      <c r="F407" s="1">
        <f t="shared" si="54"/>
        <v>0</v>
      </c>
      <c r="G407" s="1">
        <f t="shared" si="55"/>
        <v>0</v>
      </c>
      <c r="H407" s="1">
        <f t="shared" si="53"/>
        <v>0</v>
      </c>
    </row>
    <row r="408" spans="1:8" ht="12.75">
      <c r="A408" s="1">
        <f t="shared" si="51"/>
        <v>0.003160000000000007</v>
      </c>
      <c r="B408" s="1">
        <f t="shared" si="48"/>
        <v>272.42200801193167</v>
      </c>
      <c r="C408" s="1">
        <f t="shared" si="49"/>
        <v>272.42200801193167</v>
      </c>
      <c r="D408" s="1">
        <f t="shared" si="50"/>
        <v>9.080733600397723</v>
      </c>
      <c r="E408" s="1">
        <f t="shared" si="52"/>
        <v>9.080733600397723</v>
      </c>
      <c r="F408" s="1">
        <f t="shared" si="54"/>
        <v>0</v>
      </c>
      <c r="G408" s="1">
        <f t="shared" si="55"/>
        <v>0</v>
      </c>
      <c r="H408" s="1">
        <f t="shared" si="53"/>
        <v>0</v>
      </c>
    </row>
    <row r="409" spans="1:8" ht="12.75">
      <c r="A409" s="1">
        <f t="shared" si="51"/>
        <v>0.003180000000000007</v>
      </c>
      <c r="B409" s="1">
        <f t="shared" si="48"/>
        <v>273.53330370275745</v>
      </c>
      <c r="C409" s="1">
        <f t="shared" si="49"/>
        <v>273.53330370275745</v>
      </c>
      <c r="D409" s="1">
        <f t="shared" si="50"/>
        <v>9.117776790091915</v>
      </c>
      <c r="E409" s="1">
        <f t="shared" si="52"/>
        <v>9.117776790091915</v>
      </c>
      <c r="F409" s="1">
        <f t="shared" si="54"/>
        <v>0</v>
      </c>
      <c r="G409" s="1">
        <f t="shared" si="55"/>
        <v>0</v>
      </c>
      <c r="H409" s="1">
        <f t="shared" si="53"/>
        <v>0</v>
      </c>
    </row>
    <row r="410" spans="1:8" ht="12.75">
      <c r="A410" s="1">
        <f t="shared" si="51"/>
        <v>0.003200000000000007</v>
      </c>
      <c r="B410" s="1">
        <f t="shared" si="48"/>
        <v>274.6338007671171</v>
      </c>
      <c r="C410" s="1">
        <f t="shared" si="49"/>
        <v>274.6338007671171</v>
      </c>
      <c r="D410" s="1">
        <f t="shared" si="50"/>
        <v>9.15446002557057</v>
      </c>
      <c r="E410" s="1">
        <f t="shared" si="52"/>
        <v>9.15446002557057</v>
      </c>
      <c r="F410" s="1">
        <f t="shared" si="54"/>
        <v>0</v>
      </c>
      <c r="G410" s="1">
        <f t="shared" si="55"/>
        <v>0</v>
      </c>
      <c r="H410" s="1">
        <f t="shared" si="53"/>
        <v>0</v>
      </c>
    </row>
    <row r="411" spans="1:8" ht="12.75">
      <c r="A411" s="1">
        <f t="shared" si="51"/>
        <v>0.003220000000000007</v>
      </c>
      <c r="B411" s="1">
        <f t="shared" si="48"/>
        <v>275.72345575927085</v>
      </c>
      <c r="C411" s="1">
        <f t="shared" si="49"/>
        <v>275.72345575927085</v>
      </c>
      <c r="D411" s="1">
        <f t="shared" si="50"/>
        <v>9.190781858642362</v>
      </c>
      <c r="E411" s="1">
        <f t="shared" si="52"/>
        <v>9.190781858642362</v>
      </c>
      <c r="F411" s="1">
        <f t="shared" si="54"/>
        <v>0</v>
      </c>
      <c r="G411" s="1">
        <f t="shared" si="55"/>
        <v>0</v>
      </c>
      <c r="H411" s="1">
        <f t="shared" si="53"/>
        <v>0</v>
      </c>
    </row>
    <row r="412" spans="1:8" ht="12.75">
      <c r="A412" s="1">
        <f t="shared" si="51"/>
        <v>0.003240000000000007</v>
      </c>
      <c r="B412" s="1">
        <f t="shared" si="48"/>
        <v>276.80222566150536</v>
      </c>
      <c r="C412" s="1">
        <f t="shared" si="49"/>
        <v>276.80222566150536</v>
      </c>
      <c r="D412" s="1">
        <f t="shared" si="50"/>
        <v>9.226740855383513</v>
      </c>
      <c r="E412" s="1">
        <f t="shared" si="52"/>
        <v>9.226740855383513</v>
      </c>
      <c r="F412" s="1">
        <f t="shared" si="54"/>
        <v>0</v>
      </c>
      <c r="G412" s="1">
        <f t="shared" si="55"/>
        <v>0</v>
      </c>
      <c r="H412" s="1">
        <f t="shared" si="53"/>
        <v>0</v>
      </c>
    </row>
    <row r="413" spans="1:8" ht="12.75">
      <c r="A413" s="1">
        <f t="shared" si="51"/>
        <v>0.0032600000000000072</v>
      </c>
      <c r="B413" s="1">
        <f t="shared" si="48"/>
        <v>277.8700678858321</v>
      </c>
      <c r="C413" s="1">
        <f t="shared" si="49"/>
        <v>277.8700678858321</v>
      </c>
      <c r="D413" s="1">
        <f t="shared" si="50"/>
        <v>9.262335596194402</v>
      </c>
      <c r="E413" s="1">
        <f t="shared" si="52"/>
        <v>9.262335596194402</v>
      </c>
      <c r="F413" s="1">
        <f t="shared" si="54"/>
        <v>0</v>
      </c>
      <c r="G413" s="1">
        <f t="shared" si="55"/>
        <v>0</v>
      </c>
      <c r="H413" s="1">
        <f t="shared" si="53"/>
        <v>0</v>
      </c>
    </row>
    <row r="414" spans="1:8" ht="12.75">
      <c r="A414" s="1">
        <f t="shared" si="51"/>
        <v>0.0032800000000000073</v>
      </c>
      <c r="B414" s="1">
        <f t="shared" si="48"/>
        <v>278.9269402756684</v>
      </c>
      <c r="C414" s="1">
        <f t="shared" si="49"/>
        <v>278.9269402756684</v>
      </c>
      <c r="D414" s="1">
        <f t="shared" si="50"/>
        <v>9.297564675855615</v>
      </c>
      <c r="E414" s="1">
        <f t="shared" si="52"/>
        <v>9.297564675855615</v>
      </c>
      <c r="F414" s="1">
        <f t="shared" si="54"/>
        <v>0</v>
      </c>
      <c r="G414" s="1">
        <f t="shared" si="55"/>
        <v>0</v>
      </c>
      <c r="H414" s="1">
        <f t="shared" si="53"/>
        <v>0</v>
      </c>
    </row>
    <row r="415" spans="1:8" ht="12.75">
      <c r="A415" s="1">
        <f t="shared" si="51"/>
        <v>0.0033000000000000074</v>
      </c>
      <c r="B415" s="1">
        <f t="shared" si="48"/>
        <v>279.97280110750216</v>
      </c>
      <c r="C415" s="1">
        <f t="shared" si="49"/>
        <v>279.97280110750216</v>
      </c>
      <c r="D415" s="1">
        <f t="shared" si="50"/>
        <v>9.332426703583405</v>
      </c>
      <c r="E415" s="1">
        <f t="shared" si="52"/>
        <v>9.332426703583405</v>
      </c>
      <c r="F415" s="1">
        <f t="shared" si="54"/>
        <v>0</v>
      </c>
      <c r="G415" s="1">
        <f t="shared" si="55"/>
        <v>0</v>
      </c>
      <c r="H415" s="1">
        <f t="shared" si="53"/>
        <v>0</v>
      </c>
    </row>
    <row r="416" spans="1:8" ht="12.75">
      <c r="A416" s="1">
        <f t="shared" si="51"/>
        <v>0.0033200000000000074</v>
      </c>
      <c r="B416" s="1">
        <f t="shared" si="48"/>
        <v>281.00760909253836</v>
      </c>
      <c r="C416" s="1">
        <f t="shared" si="49"/>
        <v>281.00760909253836</v>
      </c>
      <c r="D416" s="1">
        <f t="shared" si="50"/>
        <v>9.366920303084612</v>
      </c>
      <c r="E416" s="1">
        <f t="shared" si="52"/>
        <v>9.366920303084612</v>
      </c>
      <c r="F416" s="1">
        <f t="shared" si="54"/>
        <v>0</v>
      </c>
      <c r="G416" s="1">
        <f t="shared" si="55"/>
        <v>0</v>
      </c>
      <c r="H416" s="1">
        <f t="shared" si="53"/>
        <v>0</v>
      </c>
    </row>
    <row r="417" spans="1:8" ht="12.75">
      <c r="A417" s="1">
        <f t="shared" si="51"/>
        <v>0.0033400000000000075</v>
      </c>
      <c r="B417" s="1">
        <f t="shared" si="48"/>
        <v>282.03132337832966</v>
      </c>
      <c r="C417" s="1">
        <f t="shared" si="49"/>
        <v>282.03132337832966</v>
      </c>
      <c r="D417" s="1">
        <f t="shared" si="50"/>
        <v>9.401044112610988</v>
      </c>
      <c r="E417" s="1">
        <f t="shared" si="52"/>
        <v>9.401044112610988</v>
      </c>
      <c r="F417" s="1">
        <f t="shared" si="54"/>
        <v>0</v>
      </c>
      <c r="G417" s="1">
        <f t="shared" si="55"/>
        <v>0</v>
      </c>
      <c r="H417" s="1">
        <f t="shared" si="53"/>
        <v>0</v>
      </c>
    </row>
    <row r="418" spans="1:8" ht="12.75">
      <c r="A418" s="1">
        <f t="shared" si="51"/>
        <v>0.0033600000000000075</v>
      </c>
      <c r="B418" s="1">
        <f t="shared" si="48"/>
        <v>283.043903550389</v>
      </c>
      <c r="C418" s="1">
        <f t="shared" si="49"/>
        <v>283.043903550389</v>
      </c>
      <c r="D418" s="1">
        <f t="shared" si="50"/>
        <v>9.434796785012967</v>
      </c>
      <c r="E418" s="1">
        <f t="shared" si="52"/>
        <v>9.434796785012967</v>
      </c>
      <c r="F418" s="1">
        <f t="shared" si="54"/>
        <v>0</v>
      </c>
      <c r="G418" s="1">
        <f t="shared" si="55"/>
        <v>0</v>
      </c>
      <c r="H418" s="1">
        <f t="shared" si="53"/>
        <v>0</v>
      </c>
    </row>
    <row r="419" spans="1:8" ht="12.75">
      <c r="A419" s="1">
        <f t="shared" si="51"/>
        <v>0.0033800000000000076</v>
      </c>
      <c r="B419" s="1">
        <f t="shared" si="48"/>
        <v>284.04530963378494</v>
      </c>
      <c r="C419" s="1">
        <f t="shared" si="49"/>
        <v>284.04530963378494</v>
      </c>
      <c r="D419" s="1">
        <f t="shared" si="50"/>
        <v>9.468176987792832</v>
      </c>
      <c r="E419" s="1">
        <f t="shared" si="52"/>
        <v>9.468176987792832</v>
      </c>
      <c r="F419" s="1">
        <f t="shared" si="54"/>
        <v>0</v>
      </c>
      <c r="G419" s="1">
        <f t="shared" si="55"/>
        <v>0</v>
      </c>
      <c r="H419" s="1">
        <f t="shared" si="53"/>
        <v>0</v>
      </c>
    </row>
    <row r="420" spans="1:8" ht="12.75">
      <c r="A420" s="1">
        <f t="shared" si="51"/>
        <v>0.0034000000000000076</v>
      </c>
      <c r="B420" s="1">
        <f t="shared" si="48"/>
        <v>285.03550209472</v>
      </c>
      <c r="C420" s="1">
        <f t="shared" si="49"/>
        <v>285.03550209472</v>
      </c>
      <c r="D420" s="1">
        <f t="shared" si="50"/>
        <v>9.501183403157334</v>
      </c>
      <c r="E420" s="1">
        <f t="shared" si="52"/>
        <v>9.501183403157334</v>
      </c>
      <c r="F420" s="1">
        <f t="shared" si="54"/>
        <v>0</v>
      </c>
      <c r="G420" s="1">
        <f t="shared" si="55"/>
        <v>0</v>
      </c>
      <c r="H420" s="1">
        <f t="shared" si="53"/>
        <v>0</v>
      </c>
    </row>
    <row r="421" spans="1:8" ht="12.75">
      <c r="A421" s="1">
        <f t="shared" si="51"/>
        <v>0.0034200000000000077</v>
      </c>
      <c r="B421" s="1">
        <f t="shared" si="48"/>
        <v>286.01444184209134</v>
      </c>
      <c r="C421" s="1">
        <f t="shared" si="49"/>
        <v>286.01444184209134</v>
      </c>
      <c r="D421" s="1">
        <f t="shared" si="50"/>
        <v>9.53381472806971</v>
      </c>
      <c r="E421" s="1">
        <f t="shared" si="52"/>
        <v>9.53381472806971</v>
      </c>
      <c r="F421" s="1">
        <f t="shared" si="54"/>
        <v>0</v>
      </c>
      <c r="G421" s="1">
        <f t="shared" si="55"/>
        <v>0</v>
      </c>
      <c r="H421" s="1">
        <f t="shared" si="53"/>
        <v>0</v>
      </c>
    </row>
    <row r="422" spans="1:8" ht="12.75">
      <c r="A422" s="1">
        <f t="shared" si="51"/>
        <v>0.0034400000000000077</v>
      </c>
      <c r="B422" s="1">
        <f t="shared" si="48"/>
        <v>286.98209022903393</v>
      </c>
      <c r="C422" s="1">
        <f t="shared" si="49"/>
        <v>286.98209022903393</v>
      </c>
      <c r="D422" s="1">
        <f t="shared" si="50"/>
        <v>9.566069674301131</v>
      </c>
      <c r="E422" s="1">
        <f t="shared" si="52"/>
        <v>9.566069674301131</v>
      </c>
      <c r="F422" s="1">
        <f t="shared" si="54"/>
        <v>0</v>
      </c>
      <c r="G422" s="1">
        <f t="shared" si="55"/>
        <v>0</v>
      </c>
      <c r="H422" s="1">
        <f t="shared" si="53"/>
        <v>0</v>
      </c>
    </row>
    <row r="423" spans="1:8" ht="12.75">
      <c r="A423" s="1">
        <f t="shared" si="51"/>
        <v>0.0034600000000000078</v>
      </c>
      <c r="B423" s="1">
        <f t="shared" si="48"/>
        <v>287.9384090544463</v>
      </c>
      <c r="C423" s="1">
        <f t="shared" si="49"/>
        <v>287.9384090544463</v>
      </c>
      <c r="D423" s="1">
        <f t="shared" si="50"/>
        <v>9.597946968481544</v>
      </c>
      <c r="E423" s="1">
        <f t="shared" si="52"/>
        <v>9.597946968481544</v>
      </c>
      <c r="F423" s="1">
        <f t="shared" si="54"/>
        <v>0</v>
      </c>
      <c r="G423" s="1">
        <f t="shared" si="55"/>
        <v>0</v>
      </c>
      <c r="H423" s="1">
        <f t="shared" si="53"/>
        <v>0</v>
      </c>
    </row>
    <row r="424" spans="1:8" ht="12.75">
      <c r="A424" s="1">
        <f t="shared" si="51"/>
        <v>0.003480000000000008</v>
      </c>
      <c r="B424" s="1">
        <f t="shared" si="48"/>
        <v>288.88336056449873</v>
      </c>
      <c r="C424" s="1">
        <f t="shared" si="49"/>
        <v>288.88336056449873</v>
      </c>
      <c r="D424" s="1">
        <f t="shared" si="50"/>
        <v>9.629445352149958</v>
      </c>
      <c r="E424" s="1">
        <f t="shared" si="52"/>
        <v>9.629445352149958</v>
      </c>
      <c r="F424" s="1">
        <f t="shared" si="54"/>
        <v>0</v>
      </c>
      <c r="G424" s="1">
        <f t="shared" si="55"/>
        <v>0</v>
      </c>
      <c r="H424" s="1">
        <f t="shared" si="53"/>
        <v>0</v>
      </c>
    </row>
    <row r="425" spans="1:8" ht="12.75">
      <c r="A425" s="1">
        <f t="shared" si="51"/>
        <v>0.003500000000000008</v>
      </c>
      <c r="B425" s="1">
        <f t="shared" si="48"/>
        <v>289.81690745412357</v>
      </c>
      <c r="C425" s="1">
        <f t="shared" si="49"/>
        <v>289.81690745412357</v>
      </c>
      <c r="D425" s="1">
        <f t="shared" si="50"/>
        <v>9.66056358180412</v>
      </c>
      <c r="E425" s="1">
        <f t="shared" si="52"/>
        <v>9.66056358180412</v>
      </c>
      <c r="F425" s="1">
        <f t="shared" si="54"/>
        <v>0</v>
      </c>
      <c r="G425" s="1">
        <f t="shared" si="55"/>
        <v>0</v>
      </c>
      <c r="H425" s="1">
        <f t="shared" si="53"/>
        <v>0</v>
      </c>
    </row>
    <row r="426" spans="1:8" ht="12.75">
      <c r="A426" s="1">
        <f t="shared" si="51"/>
        <v>0.003520000000000008</v>
      </c>
      <c r="B426" s="1">
        <f t="shared" si="48"/>
        <v>290.7390128684882</v>
      </c>
      <c r="C426" s="1">
        <f t="shared" si="49"/>
        <v>290.7390128684882</v>
      </c>
      <c r="D426" s="1">
        <f t="shared" si="50"/>
        <v>9.691300428949607</v>
      </c>
      <c r="E426" s="1">
        <f t="shared" si="52"/>
        <v>9.691300428949607</v>
      </c>
      <c r="F426" s="1">
        <f t="shared" si="54"/>
        <v>0</v>
      </c>
      <c r="G426" s="1">
        <f t="shared" si="55"/>
        <v>0</v>
      </c>
      <c r="H426" s="1">
        <f t="shared" si="53"/>
        <v>0</v>
      </c>
    </row>
    <row r="427" spans="1:8" ht="12.75">
      <c r="A427" s="1">
        <f t="shared" si="51"/>
        <v>0.003540000000000008</v>
      </c>
      <c r="B427" s="1">
        <f t="shared" si="48"/>
        <v>291.64964040444977</v>
      </c>
      <c r="C427" s="1">
        <f t="shared" si="49"/>
        <v>291.64964040444977</v>
      </c>
      <c r="D427" s="1">
        <f t="shared" si="50"/>
        <v>9.721654680148326</v>
      </c>
      <c r="E427" s="1">
        <f t="shared" si="52"/>
        <v>9.721654680148326</v>
      </c>
      <c r="F427" s="1">
        <f t="shared" si="54"/>
        <v>0</v>
      </c>
      <c r="G427" s="1">
        <f t="shared" si="55"/>
        <v>0</v>
      </c>
      <c r="H427" s="1">
        <f t="shared" si="53"/>
        <v>0</v>
      </c>
    </row>
    <row r="428" spans="1:8" ht="12.75">
      <c r="A428" s="1">
        <f t="shared" si="51"/>
        <v>0.003560000000000008</v>
      </c>
      <c r="B428" s="1">
        <f t="shared" si="48"/>
        <v>292.54875411199225</v>
      </c>
      <c r="C428" s="1">
        <f t="shared" si="49"/>
        <v>292.54875411199225</v>
      </c>
      <c r="D428" s="1">
        <f t="shared" si="50"/>
        <v>9.751625137066409</v>
      </c>
      <c r="E428" s="1">
        <f t="shared" si="52"/>
        <v>9.751625137066409</v>
      </c>
      <c r="F428" s="1">
        <f t="shared" si="54"/>
        <v>0</v>
      </c>
      <c r="G428" s="1">
        <f t="shared" si="55"/>
        <v>0</v>
      </c>
      <c r="H428" s="1">
        <f t="shared" si="53"/>
        <v>0</v>
      </c>
    </row>
    <row r="429" spans="1:8" ht="12.75">
      <c r="A429" s="1">
        <f t="shared" si="51"/>
        <v>0.003580000000000008</v>
      </c>
      <c r="B429" s="1">
        <f t="shared" si="48"/>
        <v>293.4363184956461</v>
      </c>
      <c r="C429" s="1">
        <f t="shared" si="49"/>
        <v>293.4363184956461</v>
      </c>
      <c r="D429" s="1">
        <f t="shared" si="50"/>
        <v>9.781210616521538</v>
      </c>
      <c r="E429" s="1">
        <f t="shared" si="52"/>
        <v>9.781210616521538</v>
      </c>
      <c r="F429" s="1">
        <f t="shared" si="54"/>
        <v>0</v>
      </c>
      <c r="G429" s="1">
        <f t="shared" si="55"/>
        <v>0</v>
      </c>
      <c r="H429" s="1">
        <f t="shared" si="53"/>
        <v>0</v>
      </c>
    </row>
    <row r="430" spans="1:8" ht="12.75">
      <c r="A430" s="1">
        <f t="shared" si="51"/>
        <v>0.003600000000000008</v>
      </c>
      <c r="B430" s="1">
        <f t="shared" si="48"/>
        <v>294.31229851588927</v>
      </c>
      <c r="C430" s="1">
        <f t="shared" si="49"/>
        <v>294.31229851588927</v>
      </c>
      <c r="D430" s="1">
        <f t="shared" si="50"/>
        <v>9.810409950529642</v>
      </c>
      <c r="E430" s="1">
        <f t="shared" si="52"/>
        <v>9.810409950529642</v>
      </c>
      <c r="F430" s="1">
        <f t="shared" si="54"/>
        <v>0</v>
      </c>
      <c r="G430" s="1">
        <f t="shared" si="55"/>
        <v>0</v>
      </c>
      <c r="H430" s="1">
        <f t="shared" si="53"/>
        <v>0</v>
      </c>
    </row>
    <row r="431" spans="1:8" ht="12.75">
      <c r="A431" s="1">
        <f t="shared" si="51"/>
        <v>0.003620000000000008</v>
      </c>
      <c r="B431" s="1">
        <f t="shared" si="48"/>
        <v>295.17665959053033</v>
      </c>
      <c r="C431" s="1">
        <f t="shared" si="49"/>
        <v>295.17665959053033</v>
      </c>
      <c r="D431" s="1">
        <f t="shared" si="50"/>
        <v>9.839221986351012</v>
      </c>
      <c r="E431" s="1">
        <f t="shared" si="52"/>
        <v>9.839221986351012</v>
      </c>
      <c r="F431" s="1">
        <f t="shared" si="54"/>
        <v>0</v>
      </c>
      <c r="G431" s="1">
        <f t="shared" si="55"/>
        <v>0</v>
      </c>
      <c r="H431" s="1">
        <f t="shared" si="53"/>
        <v>0</v>
      </c>
    </row>
    <row r="432" spans="1:8" ht="12.75">
      <c r="A432" s="1">
        <f t="shared" si="51"/>
        <v>0.0036400000000000082</v>
      </c>
      <c r="B432" s="1">
        <f t="shared" si="48"/>
        <v>296.02936759607417</v>
      </c>
      <c r="C432" s="1">
        <f t="shared" si="49"/>
        <v>296.02936759607417</v>
      </c>
      <c r="D432" s="1">
        <f t="shared" si="50"/>
        <v>9.867645586535806</v>
      </c>
      <c r="E432" s="1">
        <f t="shared" si="52"/>
        <v>9.867645586535806</v>
      </c>
      <c r="F432" s="1">
        <f t="shared" si="54"/>
        <v>0</v>
      </c>
      <c r="G432" s="1">
        <f t="shared" si="55"/>
        <v>0</v>
      </c>
      <c r="H432" s="1">
        <f t="shared" si="53"/>
        <v>0</v>
      </c>
    </row>
    <row r="433" spans="1:8" ht="12.75">
      <c r="A433" s="1">
        <f t="shared" si="51"/>
        <v>0.0036600000000000083</v>
      </c>
      <c r="B433" s="1">
        <f t="shared" si="48"/>
        <v>296.8703888690688</v>
      </c>
      <c r="C433" s="1">
        <f t="shared" si="49"/>
        <v>296.8703888690688</v>
      </c>
      <c r="D433" s="1">
        <f t="shared" si="50"/>
        <v>9.89567962896896</v>
      </c>
      <c r="E433" s="1">
        <f t="shared" si="52"/>
        <v>9.89567962896896</v>
      </c>
      <c r="F433" s="1">
        <f t="shared" si="54"/>
        <v>0</v>
      </c>
      <c r="G433" s="1">
        <f t="shared" si="55"/>
        <v>0</v>
      </c>
      <c r="H433" s="1">
        <f t="shared" si="53"/>
        <v>0</v>
      </c>
    </row>
    <row r="434" spans="1:8" ht="12.75">
      <c r="A434" s="1">
        <f t="shared" si="51"/>
        <v>0.0036800000000000084</v>
      </c>
      <c r="B434" s="1">
        <f t="shared" si="48"/>
        <v>297.6996902074344</v>
      </c>
      <c r="C434" s="1">
        <f t="shared" si="49"/>
        <v>297.6996902074344</v>
      </c>
      <c r="D434" s="1">
        <f t="shared" si="50"/>
        <v>9.92332300691448</v>
      </c>
      <c r="E434" s="1">
        <f t="shared" si="52"/>
        <v>9.92332300691448</v>
      </c>
      <c r="F434" s="1">
        <f t="shared" si="54"/>
        <v>0</v>
      </c>
      <c r="G434" s="1">
        <f t="shared" si="55"/>
        <v>0</v>
      </c>
      <c r="H434" s="1">
        <f t="shared" si="53"/>
        <v>0</v>
      </c>
    </row>
    <row r="435" spans="1:8" ht="12.75">
      <c r="A435" s="1">
        <f t="shared" si="51"/>
        <v>0.0037000000000000084</v>
      </c>
      <c r="B435" s="1">
        <f t="shared" si="48"/>
        <v>298.5172388717741</v>
      </c>
      <c r="C435" s="1">
        <f t="shared" si="49"/>
        <v>298.5172388717741</v>
      </c>
      <c r="D435" s="1">
        <f t="shared" si="50"/>
        <v>9.950574629059137</v>
      </c>
      <c r="E435" s="1">
        <f t="shared" si="52"/>
        <v>9.950574629059137</v>
      </c>
      <c r="F435" s="1">
        <f t="shared" si="54"/>
        <v>0</v>
      </c>
      <c r="G435" s="1">
        <f t="shared" si="55"/>
        <v>0</v>
      </c>
      <c r="H435" s="1">
        <f t="shared" si="53"/>
        <v>0</v>
      </c>
    </row>
    <row r="436" spans="1:8" ht="12.75">
      <c r="A436" s="1">
        <f t="shared" si="51"/>
        <v>0.0037200000000000085</v>
      </c>
      <c r="B436" s="1">
        <f t="shared" si="48"/>
        <v>299.3230025866666</v>
      </c>
      <c r="C436" s="1">
        <f t="shared" si="49"/>
        <v>299.3230025866666</v>
      </c>
      <c r="D436" s="1">
        <f t="shared" si="50"/>
        <v>9.977433419555553</v>
      </c>
      <c r="E436" s="1">
        <f t="shared" si="52"/>
        <v>9.977433419555553</v>
      </c>
      <c r="F436" s="1">
        <f t="shared" si="54"/>
        <v>0</v>
      </c>
      <c r="G436" s="1">
        <f t="shared" si="55"/>
        <v>0</v>
      </c>
      <c r="H436" s="1">
        <f t="shared" si="53"/>
        <v>0</v>
      </c>
    </row>
    <row r="437" spans="1:8" ht="12.75">
      <c r="A437" s="1">
        <f t="shared" si="51"/>
        <v>0.0037400000000000085</v>
      </c>
      <c r="B437" s="1">
        <f t="shared" si="48"/>
        <v>300.11694954193996</v>
      </c>
      <c r="C437" s="1">
        <f t="shared" si="49"/>
        <v>300.11694954193996</v>
      </c>
      <c r="D437" s="1">
        <f t="shared" si="50"/>
        <v>10.003898318064666</v>
      </c>
      <c r="E437" s="1">
        <f t="shared" si="52"/>
        <v>10.003898318064666</v>
      </c>
      <c r="F437" s="1">
        <f t="shared" si="54"/>
        <v>0</v>
      </c>
      <c r="G437" s="1">
        <f t="shared" si="55"/>
        <v>0</v>
      </c>
      <c r="H437" s="1">
        <f t="shared" si="53"/>
        <v>0</v>
      </c>
    </row>
    <row r="438" spans="1:8" ht="12.75">
      <c r="A438" s="1">
        <f t="shared" si="51"/>
        <v>0.0037600000000000086</v>
      </c>
      <c r="B438" s="1">
        <f t="shared" si="48"/>
        <v>300.89904839392796</v>
      </c>
      <c r="C438" s="1">
        <f t="shared" si="49"/>
        <v>300.89904839392796</v>
      </c>
      <c r="D438" s="1">
        <f t="shared" si="50"/>
        <v>10.029968279797599</v>
      </c>
      <c r="E438" s="1">
        <f t="shared" si="52"/>
        <v>10.029968279797599</v>
      </c>
      <c r="F438" s="1">
        <f t="shared" si="54"/>
        <v>0</v>
      </c>
      <c r="G438" s="1">
        <f t="shared" si="55"/>
        <v>0</v>
      </c>
      <c r="H438" s="1">
        <f t="shared" si="53"/>
        <v>0</v>
      </c>
    </row>
    <row r="439" spans="1:8" ht="12.75">
      <c r="A439" s="1">
        <f t="shared" si="51"/>
        <v>0.0037800000000000086</v>
      </c>
      <c r="B439" s="1">
        <f t="shared" si="48"/>
        <v>301.6692682667071</v>
      </c>
      <c r="C439" s="1">
        <f t="shared" si="49"/>
        <v>301.6692682667071</v>
      </c>
      <c r="D439" s="1">
        <f t="shared" si="50"/>
        <v>10.055642275556902</v>
      </c>
      <c r="E439" s="1">
        <f t="shared" si="52"/>
        <v>10.055642275556902</v>
      </c>
      <c r="F439" s="1">
        <f t="shared" si="54"/>
        <v>0</v>
      </c>
      <c r="G439" s="1">
        <f t="shared" si="55"/>
        <v>0</v>
      </c>
      <c r="H439" s="1">
        <f t="shared" si="53"/>
        <v>0</v>
      </c>
    </row>
    <row r="440" spans="1:8" ht="12.75">
      <c r="A440" s="1">
        <f t="shared" si="51"/>
        <v>0.0038000000000000087</v>
      </c>
      <c r="B440" s="1">
        <f t="shared" si="48"/>
        <v>302.4275787533156</v>
      </c>
      <c r="C440" s="1">
        <f t="shared" si="49"/>
        <v>302.4275787533156</v>
      </c>
      <c r="D440" s="1">
        <f t="shared" si="50"/>
        <v>10.080919291777185</v>
      </c>
      <c r="E440" s="1">
        <f t="shared" si="52"/>
        <v>10.080919291777185</v>
      </c>
      <c r="F440" s="1">
        <f t="shared" si="54"/>
        <v>0</v>
      </c>
      <c r="G440" s="1">
        <f t="shared" si="55"/>
        <v>0</v>
      </c>
      <c r="H440" s="1">
        <f t="shared" si="53"/>
        <v>0</v>
      </c>
    </row>
    <row r="441" spans="1:8" ht="12.75">
      <c r="A441" s="1">
        <f t="shared" si="51"/>
        <v>0.0038200000000000087</v>
      </c>
      <c r="B441" s="1">
        <f t="shared" si="48"/>
        <v>303.1739499169538</v>
      </c>
      <c r="C441" s="1">
        <f t="shared" si="49"/>
        <v>303.1739499169538</v>
      </c>
      <c r="D441" s="1">
        <f t="shared" si="50"/>
        <v>10.105798330565127</v>
      </c>
      <c r="E441" s="1">
        <f t="shared" si="52"/>
        <v>10.105798330565127</v>
      </c>
      <c r="F441" s="1">
        <f t="shared" si="54"/>
        <v>0</v>
      </c>
      <c r="G441" s="1">
        <f t="shared" si="55"/>
        <v>0</v>
      </c>
      <c r="H441" s="1">
        <f t="shared" si="53"/>
        <v>0</v>
      </c>
    </row>
    <row r="442" spans="1:8" ht="12.75">
      <c r="A442" s="1">
        <f t="shared" si="51"/>
        <v>0.0038400000000000088</v>
      </c>
      <c r="B442" s="1">
        <f aca="true" t="shared" si="56" ref="B442:B505">IF(A442&lt;D$29/B$15,0,IF(A442&lt;1/(2*B$13),B$16*SIN(B$15*A442),IF(A442&lt;1/(2*B$13)+D$29/B$15,0,B$16*SIN(B$15*A442))))</f>
        <v>303.9083522921662</v>
      </c>
      <c r="C442" s="1">
        <f aca="true" t="shared" si="57" ref="C442:C505">B$16*SIN(B$15*A442)</f>
        <v>303.9083522921662</v>
      </c>
      <c r="D442" s="1">
        <f aca="true" t="shared" si="58" ref="D442:D505">B442/R</f>
        <v>10.130278409738875</v>
      </c>
      <c r="E442" s="1">
        <f t="shared" si="52"/>
        <v>10.130278409738875</v>
      </c>
      <c r="F442" s="1">
        <f t="shared" si="54"/>
        <v>0</v>
      </c>
      <c r="G442" s="1">
        <f t="shared" si="55"/>
        <v>0</v>
      </c>
      <c r="H442" s="1">
        <f t="shared" si="53"/>
        <v>0</v>
      </c>
    </row>
    <row r="443" spans="1:8" ht="12.75">
      <c r="A443" s="1">
        <f aca="true" t="shared" si="59" ref="A443:A506">A442+1/(1000*B$13)</f>
        <v>0.003860000000000009</v>
      </c>
      <c r="B443" s="1">
        <f t="shared" si="56"/>
        <v>304.6307568860047</v>
      </c>
      <c r="C443" s="1">
        <f t="shared" si="57"/>
        <v>304.6307568860047</v>
      </c>
      <c r="D443" s="1">
        <f t="shared" si="58"/>
        <v>10.154358562866824</v>
      </c>
      <c r="E443" s="1">
        <f aca="true" t="shared" si="60" ref="E443:E506">IF(D443&gt;0,D443,0)</f>
        <v>10.154358562866824</v>
      </c>
      <c r="F443" s="1">
        <f t="shared" si="54"/>
        <v>0</v>
      </c>
      <c r="G443" s="1">
        <f t="shared" si="55"/>
        <v>0</v>
      </c>
      <c r="H443" s="1">
        <f aca="true" t="shared" si="61" ref="H443:H506">-G443</f>
        <v>0</v>
      </c>
    </row>
    <row r="444" spans="1:8" ht="12.75">
      <c r="A444" s="1">
        <f t="shared" si="59"/>
        <v>0.003880000000000009</v>
      </c>
      <c r="B444" s="1">
        <f t="shared" si="56"/>
        <v>305.3411351791727</v>
      </c>
      <c r="C444" s="1">
        <f t="shared" si="57"/>
        <v>305.3411351791727</v>
      </c>
      <c r="D444" s="1">
        <f t="shared" si="58"/>
        <v>10.178037839305755</v>
      </c>
      <c r="E444" s="1">
        <f t="shared" si="60"/>
        <v>10.178037839305755</v>
      </c>
      <c r="F444" s="1">
        <f t="shared" si="54"/>
        <v>0</v>
      </c>
      <c r="G444" s="1">
        <f t="shared" si="55"/>
        <v>0</v>
      </c>
      <c r="H444" s="1">
        <f t="shared" si="61"/>
        <v>0</v>
      </c>
    </row>
    <row r="445" spans="1:8" ht="12.75">
      <c r="A445" s="1">
        <f t="shared" si="59"/>
        <v>0.003900000000000009</v>
      </c>
      <c r="B445" s="1">
        <f t="shared" si="56"/>
        <v>306.03945912715153</v>
      </c>
      <c r="C445" s="1">
        <f t="shared" si="57"/>
        <v>306.03945912715153</v>
      </c>
      <c r="D445" s="1">
        <f t="shared" si="58"/>
        <v>10.201315304238385</v>
      </c>
      <c r="E445" s="1">
        <f t="shared" si="60"/>
        <v>10.201315304238385</v>
      </c>
      <c r="F445" s="1">
        <f t="shared" si="54"/>
        <v>0</v>
      </c>
      <c r="G445" s="1">
        <f t="shared" si="55"/>
        <v>0</v>
      </c>
      <c r="H445" s="1">
        <f t="shared" si="61"/>
        <v>0</v>
      </c>
    </row>
    <row r="446" spans="1:8" ht="12.75">
      <c r="A446" s="1">
        <f t="shared" si="59"/>
        <v>0.0039200000000000085</v>
      </c>
      <c r="B446" s="1">
        <f t="shared" si="56"/>
        <v>306.7257011613075</v>
      </c>
      <c r="C446" s="1">
        <f t="shared" si="57"/>
        <v>306.7257011613075</v>
      </c>
      <c r="D446" s="1">
        <f t="shared" si="58"/>
        <v>10.22419003871025</v>
      </c>
      <c r="E446" s="1">
        <f t="shared" si="60"/>
        <v>10.22419003871025</v>
      </c>
      <c r="F446" s="1">
        <f t="shared" si="54"/>
        <v>0</v>
      </c>
      <c r="G446" s="1">
        <f t="shared" si="55"/>
        <v>0</v>
      </c>
      <c r="H446" s="1">
        <f t="shared" si="61"/>
        <v>0</v>
      </c>
    </row>
    <row r="447" spans="1:8" ht="12.75">
      <c r="A447" s="1">
        <f t="shared" si="59"/>
        <v>0.003940000000000009</v>
      </c>
      <c r="B447" s="1">
        <f t="shared" si="56"/>
        <v>307.3998341899802</v>
      </c>
      <c r="C447" s="1">
        <f t="shared" si="57"/>
        <v>307.3998341899802</v>
      </c>
      <c r="D447" s="1">
        <f t="shared" si="58"/>
        <v>10.246661139666006</v>
      </c>
      <c r="E447" s="1">
        <f t="shared" si="60"/>
        <v>10.246661139666006</v>
      </c>
      <c r="F447" s="1">
        <f t="shared" si="54"/>
        <v>0</v>
      </c>
      <c r="G447" s="1">
        <f t="shared" si="55"/>
        <v>0</v>
      </c>
      <c r="H447" s="1">
        <f t="shared" si="61"/>
        <v>0</v>
      </c>
    </row>
    <row r="448" spans="1:8" ht="12.75">
      <c r="A448" s="1">
        <f t="shared" si="59"/>
        <v>0.003960000000000009</v>
      </c>
      <c r="B448" s="1">
        <f t="shared" si="56"/>
        <v>308.0618315995519</v>
      </c>
      <c r="C448" s="1">
        <f t="shared" si="57"/>
        <v>308.0618315995519</v>
      </c>
      <c r="D448" s="1">
        <f t="shared" si="58"/>
        <v>10.268727719985064</v>
      </c>
      <c r="E448" s="1">
        <f t="shared" si="60"/>
        <v>10.268727719985064</v>
      </c>
      <c r="F448" s="1">
        <f t="shared" si="54"/>
        <v>0</v>
      </c>
      <c r="G448" s="1">
        <f t="shared" si="55"/>
        <v>0</v>
      </c>
      <c r="H448" s="1">
        <f t="shared" si="61"/>
        <v>0</v>
      </c>
    </row>
    <row r="449" spans="1:8" ht="12.75">
      <c r="A449" s="1">
        <f t="shared" si="59"/>
        <v>0.003980000000000009</v>
      </c>
      <c r="B449" s="1">
        <f t="shared" si="56"/>
        <v>308.7116672554984</v>
      </c>
      <c r="C449" s="1">
        <f t="shared" si="57"/>
        <v>308.7116672554984</v>
      </c>
      <c r="D449" s="1">
        <f t="shared" si="58"/>
        <v>10.290388908516613</v>
      </c>
      <c r="E449" s="1">
        <f t="shared" si="60"/>
        <v>10.290388908516613</v>
      </c>
      <c r="F449" s="1">
        <f t="shared" si="54"/>
        <v>0</v>
      </c>
      <c r="G449" s="1">
        <f t="shared" si="55"/>
        <v>0</v>
      </c>
      <c r="H449" s="1">
        <f t="shared" si="61"/>
        <v>0</v>
      </c>
    </row>
    <row r="450" spans="1:8" ht="12.75">
      <c r="A450" s="1">
        <f t="shared" si="59"/>
        <v>0.004000000000000009</v>
      </c>
      <c r="B450" s="1">
        <f t="shared" si="56"/>
        <v>309.34931550342066</v>
      </c>
      <c r="C450" s="1">
        <f t="shared" si="57"/>
        <v>309.34931550342066</v>
      </c>
      <c r="D450" s="1">
        <f t="shared" si="58"/>
        <v>10.311643850114022</v>
      </c>
      <c r="E450" s="1">
        <f t="shared" si="60"/>
        <v>10.311643850114022</v>
      </c>
      <c r="F450" s="1">
        <f t="shared" si="54"/>
        <v>0</v>
      </c>
      <c r="G450" s="1">
        <f t="shared" si="55"/>
        <v>0</v>
      </c>
      <c r="H450" s="1">
        <f t="shared" si="61"/>
        <v>0</v>
      </c>
    </row>
    <row r="451" spans="1:8" ht="12.75">
      <c r="A451" s="1">
        <f t="shared" si="59"/>
        <v>0.004020000000000009</v>
      </c>
      <c r="B451" s="1">
        <f t="shared" si="56"/>
        <v>309.97475117005774</v>
      </c>
      <c r="C451" s="1">
        <f t="shared" si="57"/>
        <v>309.97475117005774</v>
      </c>
      <c r="D451" s="1">
        <f t="shared" si="58"/>
        <v>10.332491705668591</v>
      </c>
      <c r="E451" s="1">
        <f t="shared" si="60"/>
        <v>10.332491705668591</v>
      </c>
      <c r="F451" s="1">
        <f t="shared" si="54"/>
        <v>0</v>
      </c>
      <c r="G451" s="1">
        <f t="shared" si="55"/>
        <v>0</v>
      </c>
      <c r="H451" s="1">
        <f t="shared" si="61"/>
        <v>0</v>
      </c>
    </row>
    <row r="452" spans="1:8" ht="12.75">
      <c r="A452" s="1">
        <f t="shared" si="59"/>
        <v>0.004040000000000009</v>
      </c>
      <c r="B452" s="1">
        <f t="shared" si="56"/>
        <v>310.5879495642804</v>
      </c>
      <c r="C452" s="1">
        <f t="shared" si="57"/>
        <v>310.5879495642804</v>
      </c>
      <c r="D452" s="1">
        <f t="shared" si="58"/>
        <v>10.35293165214268</v>
      </c>
      <c r="E452" s="1">
        <f t="shared" si="60"/>
        <v>10.35293165214268</v>
      </c>
      <c r="F452" s="1">
        <f t="shared" si="54"/>
        <v>0</v>
      </c>
      <c r="G452" s="1">
        <f t="shared" si="55"/>
        <v>0</v>
      </c>
      <c r="H452" s="1">
        <f t="shared" si="61"/>
        <v>0</v>
      </c>
    </row>
    <row r="453" spans="1:8" ht="12.75">
      <c r="A453" s="1">
        <f t="shared" si="59"/>
        <v>0.004060000000000009</v>
      </c>
      <c r="B453" s="1">
        <f t="shared" si="56"/>
        <v>311.188886478066</v>
      </c>
      <c r="C453" s="1">
        <f t="shared" si="57"/>
        <v>311.188886478066</v>
      </c>
      <c r="D453" s="1">
        <f t="shared" si="58"/>
        <v>10.3729628826022</v>
      </c>
      <c r="E453" s="1">
        <f t="shared" si="60"/>
        <v>10.3729628826022</v>
      </c>
      <c r="F453" s="1">
        <f t="shared" si="54"/>
        <v>0</v>
      </c>
      <c r="G453" s="1">
        <f t="shared" si="55"/>
        <v>0</v>
      </c>
      <c r="H453" s="1">
        <f t="shared" si="61"/>
        <v>0</v>
      </c>
    </row>
    <row r="454" spans="1:8" ht="12.75">
      <c r="A454" s="1">
        <f t="shared" si="59"/>
        <v>0.004080000000000009</v>
      </c>
      <c r="B454" s="1">
        <f t="shared" si="56"/>
        <v>311.77753818745424</v>
      </c>
      <c r="C454" s="1">
        <f t="shared" si="57"/>
        <v>311.77753818745424</v>
      </c>
      <c r="D454" s="1">
        <f t="shared" si="58"/>
        <v>10.392584606248475</v>
      </c>
      <c r="E454" s="1">
        <f t="shared" si="60"/>
        <v>10.392584606248475</v>
      </c>
      <c r="F454" s="1">
        <f aca="true" t="shared" si="62" ref="F454:F517">IF(D454&lt;0,-D454,0)</f>
        <v>0</v>
      </c>
      <c r="G454" s="1">
        <f aca="true" t="shared" si="63" ref="G454:G517">C454-B454</f>
        <v>0</v>
      </c>
      <c r="H454" s="1">
        <f t="shared" si="61"/>
        <v>0</v>
      </c>
    </row>
    <row r="455" spans="1:8" ht="12.75">
      <c r="A455" s="1">
        <f t="shared" si="59"/>
        <v>0.004100000000000009</v>
      </c>
      <c r="B455" s="1">
        <f t="shared" si="56"/>
        <v>312.3538814534834</v>
      </c>
      <c r="C455" s="1">
        <f t="shared" si="57"/>
        <v>312.3538814534834</v>
      </c>
      <c r="D455" s="1">
        <f t="shared" si="58"/>
        <v>10.411796048449446</v>
      </c>
      <c r="E455" s="1">
        <f t="shared" si="60"/>
        <v>10.411796048449446</v>
      </c>
      <c r="F455" s="1">
        <f t="shared" si="62"/>
        <v>0</v>
      </c>
      <c r="G455" s="1">
        <f t="shared" si="63"/>
        <v>0</v>
      </c>
      <c r="H455" s="1">
        <f t="shared" si="61"/>
        <v>0</v>
      </c>
    </row>
    <row r="456" spans="1:8" ht="12.75">
      <c r="A456" s="1">
        <f t="shared" si="59"/>
        <v>0.004120000000000009</v>
      </c>
      <c r="B456" s="1">
        <f t="shared" si="56"/>
        <v>312.9178935231084</v>
      </c>
      <c r="C456" s="1">
        <f t="shared" si="57"/>
        <v>312.9178935231084</v>
      </c>
      <c r="D456" s="1">
        <f t="shared" si="58"/>
        <v>10.43059645077028</v>
      </c>
      <c r="E456" s="1">
        <f t="shared" si="60"/>
        <v>10.43059645077028</v>
      </c>
      <c r="F456" s="1">
        <f t="shared" si="62"/>
        <v>0</v>
      </c>
      <c r="G456" s="1">
        <f t="shared" si="63"/>
        <v>0</v>
      </c>
      <c r="H456" s="1">
        <f t="shared" si="61"/>
        <v>0</v>
      </c>
    </row>
    <row r="457" spans="1:8" ht="12.75">
      <c r="A457" s="1">
        <f t="shared" si="59"/>
        <v>0.004140000000000009</v>
      </c>
      <c r="B457" s="1">
        <f t="shared" si="56"/>
        <v>313.46955213009824</v>
      </c>
      <c r="C457" s="1">
        <f t="shared" si="57"/>
        <v>313.46955213009824</v>
      </c>
      <c r="D457" s="1">
        <f t="shared" si="58"/>
        <v>10.448985071003275</v>
      </c>
      <c r="E457" s="1">
        <f t="shared" si="60"/>
        <v>10.448985071003275</v>
      </c>
      <c r="F457" s="1">
        <f t="shared" si="62"/>
        <v>0</v>
      </c>
      <c r="G457" s="1">
        <f t="shared" si="63"/>
        <v>0</v>
      </c>
      <c r="H457" s="1">
        <f t="shared" si="61"/>
        <v>0</v>
      </c>
    </row>
    <row r="458" spans="1:8" ht="12.75">
      <c r="A458" s="1">
        <f t="shared" si="59"/>
        <v>0.004160000000000009</v>
      </c>
      <c r="B458" s="1">
        <f t="shared" si="56"/>
        <v>314.0088354959159</v>
      </c>
      <c r="C458" s="1">
        <f t="shared" si="57"/>
        <v>314.0088354959159</v>
      </c>
      <c r="D458" s="1">
        <f t="shared" si="58"/>
        <v>10.466961183197196</v>
      </c>
      <c r="E458" s="1">
        <f t="shared" si="60"/>
        <v>10.466961183197196</v>
      </c>
      <c r="F458" s="1">
        <f t="shared" si="62"/>
        <v>0</v>
      </c>
      <c r="G458" s="1">
        <f t="shared" si="63"/>
        <v>0</v>
      </c>
      <c r="H458" s="1">
        <f t="shared" si="61"/>
        <v>0</v>
      </c>
    </row>
    <row r="459" spans="1:8" ht="12.75">
      <c r="A459" s="1">
        <f t="shared" si="59"/>
        <v>0.004180000000000009</v>
      </c>
      <c r="B459" s="1">
        <f t="shared" si="56"/>
        <v>314.53572233057736</v>
      </c>
      <c r="C459" s="1">
        <f t="shared" si="57"/>
        <v>314.53572233057736</v>
      </c>
      <c r="D459" s="1">
        <f t="shared" si="58"/>
        <v>10.484524077685911</v>
      </c>
      <c r="E459" s="1">
        <f t="shared" si="60"/>
        <v>10.484524077685911</v>
      </c>
      <c r="F459" s="1">
        <f t="shared" si="62"/>
        <v>0</v>
      </c>
      <c r="G459" s="1">
        <f t="shared" si="63"/>
        <v>0</v>
      </c>
      <c r="H459" s="1">
        <f t="shared" si="61"/>
        <v>0</v>
      </c>
    </row>
    <row r="460" spans="1:8" ht="12.75">
      <c r="A460" s="1">
        <f t="shared" si="59"/>
        <v>0.004200000000000009</v>
      </c>
      <c r="B460" s="1">
        <f t="shared" si="56"/>
        <v>315.0501918334927</v>
      </c>
      <c r="C460" s="1">
        <f t="shared" si="57"/>
        <v>315.0501918334927</v>
      </c>
      <c r="D460" s="1">
        <f t="shared" si="58"/>
        <v>10.501673061116424</v>
      </c>
      <c r="E460" s="1">
        <f t="shared" si="60"/>
        <v>10.501673061116424</v>
      </c>
      <c r="F460" s="1">
        <f t="shared" si="62"/>
        <v>0</v>
      </c>
      <c r="G460" s="1">
        <f t="shared" si="63"/>
        <v>0</v>
      </c>
      <c r="H460" s="1">
        <f t="shared" si="61"/>
        <v>0</v>
      </c>
    </row>
    <row r="461" spans="1:8" ht="12.75">
      <c r="A461" s="1">
        <f t="shared" si="59"/>
        <v>0.004220000000000009</v>
      </c>
      <c r="B461" s="1">
        <f t="shared" si="56"/>
        <v>315.55222369428674</v>
      </c>
      <c r="C461" s="1">
        <f t="shared" si="57"/>
        <v>315.55222369428674</v>
      </c>
      <c r="D461" s="1">
        <f t="shared" si="58"/>
        <v>10.518407456476224</v>
      </c>
      <c r="E461" s="1">
        <f t="shared" si="60"/>
        <v>10.518407456476224</v>
      </c>
      <c r="F461" s="1">
        <f t="shared" si="62"/>
        <v>0</v>
      </c>
      <c r="G461" s="1">
        <f t="shared" si="63"/>
        <v>0</v>
      </c>
      <c r="H461" s="1">
        <f t="shared" si="61"/>
        <v>0</v>
      </c>
    </row>
    <row r="462" spans="1:8" ht="12.75">
      <c r="A462" s="1">
        <f t="shared" si="59"/>
        <v>0.004240000000000009</v>
      </c>
      <c r="B462" s="1">
        <f t="shared" si="56"/>
        <v>316.0417980936013</v>
      </c>
      <c r="C462" s="1">
        <f t="shared" si="57"/>
        <v>316.0417980936013</v>
      </c>
      <c r="D462" s="1">
        <f t="shared" si="58"/>
        <v>10.534726603120044</v>
      </c>
      <c r="E462" s="1">
        <f t="shared" si="60"/>
        <v>10.534726603120044</v>
      </c>
      <c r="F462" s="1">
        <f t="shared" si="62"/>
        <v>0</v>
      </c>
      <c r="G462" s="1">
        <f t="shared" si="63"/>
        <v>0</v>
      </c>
      <c r="H462" s="1">
        <f t="shared" si="61"/>
        <v>0</v>
      </c>
    </row>
    <row r="463" spans="1:8" ht="12.75">
      <c r="A463" s="1">
        <f t="shared" si="59"/>
        <v>0.0042600000000000094</v>
      </c>
      <c r="B463" s="1">
        <f t="shared" si="56"/>
        <v>316.5188957038774</v>
      </c>
      <c r="C463" s="1">
        <f t="shared" si="57"/>
        <v>316.5188957038774</v>
      </c>
      <c r="D463" s="1">
        <f t="shared" si="58"/>
        <v>10.550629856795913</v>
      </c>
      <c r="E463" s="1">
        <f t="shared" si="60"/>
        <v>10.550629856795913</v>
      </c>
      <c r="F463" s="1">
        <f t="shared" si="62"/>
        <v>0</v>
      </c>
      <c r="G463" s="1">
        <f t="shared" si="63"/>
        <v>0</v>
      </c>
      <c r="H463" s="1">
        <f t="shared" si="61"/>
        <v>0</v>
      </c>
    </row>
    <row r="464" spans="1:8" ht="12.75">
      <c r="A464" s="1">
        <f t="shared" si="59"/>
        <v>0.0042800000000000095</v>
      </c>
      <c r="B464" s="1">
        <f t="shared" si="56"/>
        <v>316.9834976901182</v>
      </c>
      <c r="C464" s="1">
        <f t="shared" si="57"/>
        <v>316.9834976901182</v>
      </c>
      <c r="D464" s="1">
        <f t="shared" si="58"/>
        <v>10.566116589670607</v>
      </c>
      <c r="E464" s="1">
        <f t="shared" si="60"/>
        <v>10.566116589670607</v>
      </c>
      <c r="F464" s="1">
        <f t="shared" si="62"/>
        <v>0</v>
      </c>
      <c r="G464" s="1">
        <f t="shared" si="63"/>
        <v>0</v>
      </c>
      <c r="H464" s="1">
        <f t="shared" si="61"/>
        <v>0</v>
      </c>
    </row>
    <row r="465" spans="1:8" ht="12.75">
      <c r="A465" s="1">
        <f t="shared" si="59"/>
        <v>0.0043000000000000095</v>
      </c>
      <c r="B465" s="1">
        <f t="shared" si="56"/>
        <v>317.43558571063295</v>
      </c>
      <c r="C465" s="1">
        <f t="shared" si="57"/>
        <v>317.43558571063295</v>
      </c>
      <c r="D465" s="1">
        <f t="shared" si="58"/>
        <v>10.581186190354432</v>
      </c>
      <c r="E465" s="1">
        <f t="shared" si="60"/>
        <v>10.581186190354432</v>
      </c>
      <c r="F465" s="1">
        <f t="shared" si="62"/>
        <v>0</v>
      </c>
      <c r="G465" s="1">
        <f t="shared" si="63"/>
        <v>0</v>
      </c>
      <c r="H465" s="1">
        <f t="shared" si="61"/>
        <v>0</v>
      </c>
    </row>
    <row r="466" spans="1:8" ht="12.75">
      <c r="A466" s="1">
        <f t="shared" si="59"/>
        <v>0.00432000000000001</v>
      </c>
      <c r="B466" s="1">
        <f t="shared" si="56"/>
        <v>317.8751419177606</v>
      </c>
      <c r="C466" s="1">
        <f t="shared" si="57"/>
        <v>317.8751419177606</v>
      </c>
      <c r="D466" s="1">
        <f t="shared" si="58"/>
        <v>10.595838063925353</v>
      </c>
      <c r="E466" s="1">
        <f t="shared" si="60"/>
        <v>10.595838063925353</v>
      </c>
      <c r="F466" s="1">
        <f t="shared" si="62"/>
        <v>0</v>
      </c>
      <c r="G466" s="1">
        <f t="shared" si="63"/>
        <v>0</v>
      </c>
      <c r="H466" s="1">
        <f t="shared" si="61"/>
        <v>0</v>
      </c>
    </row>
    <row r="467" spans="1:8" ht="12.75">
      <c r="A467" s="1">
        <f t="shared" si="59"/>
        <v>0.00434000000000001</v>
      </c>
      <c r="B467" s="1">
        <f t="shared" si="56"/>
        <v>318.3021489585747</v>
      </c>
      <c r="C467" s="1">
        <f t="shared" si="57"/>
        <v>318.3021489585747</v>
      </c>
      <c r="D467" s="1">
        <f t="shared" si="58"/>
        <v>10.61007163195249</v>
      </c>
      <c r="E467" s="1">
        <f t="shared" si="60"/>
        <v>10.61007163195249</v>
      </c>
      <c r="F467" s="1">
        <f t="shared" si="62"/>
        <v>0</v>
      </c>
      <c r="G467" s="1">
        <f t="shared" si="63"/>
        <v>0</v>
      </c>
      <c r="H467" s="1">
        <f t="shared" si="61"/>
        <v>0</v>
      </c>
    </row>
    <row r="468" spans="1:8" ht="12.75">
      <c r="A468" s="1">
        <f t="shared" si="59"/>
        <v>0.00436000000000001</v>
      </c>
      <c r="B468" s="1">
        <f t="shared" si="56"/>
        <v>318.7165899755686</v>
      </c>
      <c r="C468" s="1">
        <f t="shared" si="57"/>
        <v>318.7165899755686</v>
      </c>
      <c r="D468" s="1">
        <f t="shared" si="58"/>
        <v>10.623886332518953</v>
      </c>
      <c r="E468" s="1">
        <f t="shared" si="60"/>
        <v>10.623886332518953</v>
      </c>
      <c r="F468" s="1">
        <f t="shared" si="62"/>
        <v>0</v>
      </c>
      <c r="G468" s="1">
        <f t="shared" si="63"/>
        <v>0</v>
      </c>
      <c r="H468" s="1">
        <f t="shared" si="61"/>
        <v>0</v>
      </c>
    </row>
    <row r="469" spans="1:8" ht="12.75">
      <c r="A469" s="1">
        <f t="shared" si="59"/>
        <v>0.00438000000000001</v>
      </c>
      <c r="B469" s="1">
        <f t="shared" si="56"/>
        <v>319.1184486073204</v>
      </c>
      <c r="C469" s="1">
        <f t="shared" si="57"/>
        <v>319.1184486073204</v>
      </c>
      <c r="D469" s="1">
        <f t="shared" si="58"/>
        <v>10.637281620244012</v>
      </c>
      <c r="E469" s="1">
        <f t="shared" si="60"/>
        <v>10.637281620244012</v>
      </c>
      <c r="F469" s="1">
        <f t="shared" si="62"/>
        <v>0</v>
      </c>
      <c r="G469" s="1">
        <f t="shared" si="63"/>
        <v>0</v>
      </c>
      <c r="H469" s="1">
        <f t="shared" si="61"/>
        <v>0</v>
      </c>
    </row>
    <row r="470" spans="1:8" ht="12.75">
      <c r="A470" s="1">
        <f t="shared" si="59"/>
        <v>0.00440000000000001</v>
      </c>
      <c r="B470" s="1">
        <f t="shared" si="56"/>
        <v>319.5077089891395</v>
      </c>
      <c r="C470" s="1">
        <f t="shared" si="57"/>
        <v>319.5077089891395</v>
      </c>
      <c r="D470" s="1">
        <f t="shared" si="58"/>
        <v>10.65025696630465</v>
      </c>
      <c r="E470" s="1">
        <f t="shared" si="60"/>
        <v>10.65025696630465</v>
      </c>
      <c r="F470" s="1">
        <f t="shared" si="62"/>
        <v>0</v>
      </c>
      <c r="G470" s="1">
        <f t="shared" si="63"/>
        <v>0</v>
      </c>
      <c r="H470" s="1">
        <f t="shared" si="61"/>
        <v>0</v>
      </c>
    </row>
    <row r="471" spans="1:8" ht="12.75">
      <c r="A471" s="1">
        <f t="shared" si="59"/>
        <v>0.00442000000000001</v>
      </c>
      <c r="B471" s="1">
        <f t="shared" si="56"/>
        <v>319.8843557536925</v>
      </c>
      <c r="C471" s="1">
        <f t="shared" si="57"/>
        <v>319.8843557536925</v>
      </c>
      <c r="D471" s="1">
        <f t="shared" si="58"/>
        <v>10.662811858456417</v>
      </c>
      <c r="E471" s="1">
        <f t="shared" si="60"/>
        <v>10.662811858456417</v>
      </c>
      <c r="F471" s="1">
        <f t="shared" si="62"/>
        <v>0</v>
      </c>
      <c r="G471" s="1">
        <f t="shared" si="63"/>
        <v>0</v>
      </c>
      <c r="H471" s="1">
        <f t="shared" si="61"/>
        <v>0</v>
      </c>
    </row>
    <row r="472" spans="1:8" ht="12.75">
      <c r="A472" s="1">
        <f t="shared" si="59"/>
        <v>0.00444000000000001</v>
      </c>
      <c r="B472" s="1">
        <f t="shared" si="56"/>
        <v>320.2483740316101</v>
      </c>
      <c r="C472" s="1">
        <f t="shared" si="57"/>
        <v>320.2483740316101</v>
      </c>
      <c r="D472" s="1">
        <f t="shared" si="58"/>
        <v>10.67494580105367</v>
      </c>
      <c r="E472" s="1">
        <f t="shared" si="60"/>
        <v>10.67494580105367</v>
      </c>
      <c r="F472" s="1">
        <f t="shared" si="62"/>
        <v>0</v>
      </c>
      <c r="G472" s="1">
        <f t="shared" si="63"/>
        <v>0</v>
      </c>
      <c r="H472" s="1">
        <f t="shared" si="61"/>
        <v>0</v>
      </c>
    </row>
    <row r="473" spans="1:8" ht="12.75">
      <c r="A473" s="1">
        <f t="shared" si="59"/>
        <v>0.00446000000000001</v>
      </c>
      <c r="B473" s="1">
        <f t="shared" si="56"/>
        <v>320.59974945207404</v>
      </c>
      <c r="C473" s="1">
        <f t="shared" si="57"/>
        <v>320.59974945207404</v>
      </c>
      <c r="D473" s="1">
        <f t="shared" si="58"/>
        <v>10.686658315069135</v>
      </c>
      <c r="E473" s="1">
        <f t="shared" si="60"/>
        <v>10.686658315069135</v>
      </c>
      <c r="F473" s="1">
        <f t="shared" si="62"/>
        <v>0</v>
      </c>
      <c r="G473" s="1">
        <f t="shared" si="63"/>
        <v>0</v>
      </c>
      <c r="H473" s="1">
        <f t="shared" si="61"/>
        <v>0</v>
      </c>
    </row>
    <row r="474" spans="1:8" ht="12.75">
      <c r="A474" s="1">
        <f t="shared" si="59"/>
        <v>0.00448000000000001</v>
      </c>
      <c r="B474" s="1">
        <f t="shared" si="56"/>
        <v>320.9384681433843</v>
      </c>
      <c r="C474" s="1">
        <f t="shared" si="57"/>
        <v>320.9384681433843</v>
      </c>
      <c r="D474" s="1">
        <f t="shared" si="58"/>
        <v>10.697948938112809</v>
      </c>
      <c r="E474" s="1">
        <f t="shared" si="60"/>
        <v>10.697948938112809</v>
      </c>
      <c r="F474" s="1">
        <f t="shared" si="62"/>
        <v>0</v>
      </c>
      <c r="G474" s="1">
        <f t="shared" si="63"/>
        <v>0</v>
      </c>
      <c r="H474" s="1">
        <f t="shared" si="61"/>
        <v>0</v>
      </c>
    </row>
    <row r="475" spans="1:8" ht="12.75">
      <c r="A475" s="1">
        <f t="shared" si="59"/>
        <v>0.00450000000000001</v>
      </c>
      <c r="B475" s="1">
        <f t="shared" si="56"/>
        <v>321.2645167335069</v>
      </c>
      <c r="C475" s="1">
        <f t="shared" si="57"/>
        <v>321.2645167335069</v>
      </c>
      <c r="D475" s="1">
        <f t="shared" si="58"/>
        <v>10.70881722445023</v>
      </c>
      <c r="E475" s="1">
        <f t="shared" si="60"/>
        <v>10.70881722445023</v>
      </c>
      <c r="F475" s="1">
        <f t="shared" si="62"/>
        <v>0</v>
      </c>
      <c r="G475" s="1">
        <f t="shared" si="63"/>
        <v>0</v>
      </c>
      <c r="H475" s="1">
        <f t="shared" si="61"/>
        <v>0</v>
      </c>
    </row>
    <row r="476" spans="1:8" ht="12.75">
      <c r="A476" s="1">
        <f t="shared" si="59"/>
        <v>0.00452000000000001</v>
      </c>
      <c r="B476" s="1">
        <f t="shared" si="56"/>
        <v>321.57788235060184</v>
      </c>
      <c r="C476" s="1">
        <f t="shared" si="57"/>
        <v>321.57788235060184</v>
      </c>
      <c r="D476" s="1">
        <f t="shared" si="58"/>
        <v>10.719262745020062</v>
      </c>
      <c r="E476" s="1">
        <f t="shared" si="60"/>
        <v>10.719262745020062</v>
      </c>
      <c r="F476" s="1">
        <f t="shared" si="62"/>
        <v>0</v>
      </c>
      <c r="G476" s="1">
        <f t="shared" si="63"/>
        <v>0</v>
      </c>
      <c r="H476" s="1">
        <f t="shared" si="61"/>
        <v>0</v>
      </c>
    </row>
    <row r="477" spans="1:8" ht="12.75">
      <c r="A477" s="1">
        <f t="shared" si="59"/>
        <v>0.00454000000000001</v>
      </c>
      <c r="B477" s="1">
        <f t="shared" si="56"/>
        <v>321.8785526235311</v>
      </c>
      <c r="C477" s="1">
        <f t="shared" si="57"/>
        <v>321.8785526235311</v>
      </c>
      <c r="D477" s="1">
        <f t="shared" si="58"/>
        <v>10.729285087451037</v>
      </c>
      <c r="E477" s="1">
        <f t="shared" si="60"/>
        <v>10.729285087451037</v>
      </c>
      <c r="F477" s="1">
        <f t="shared" si="62"/>
        <v>0</v>
      </c>
      <c r="G477" s="1">
        <f t="shared" si="63"/>
        <v>0</v>
      </c>
      <c r="H477" s="1">
        <f t="shared" si="61"/>
        <v>0</v>
      </c>
    </row>
    <row r="478" spans="1:8" ht="12.75">
      <c r="A478" s="1">
        <f t="shared" si="59"/>
        <v>0.00456000000000001</v>
      </c>
      <c r="B478" s="1">
        <f t="shared" si="56"/>
        <v>322.16651568234715</v>
      </c>
      <c r="C478" s="1">
        <f t="shared" si="57"/>
        <v>322.16651568234715</v>
      </c>
      <c r="D478" s="1">
        <f t="shared" si="58"/>
        <v>10.738883856078239</v>
      </c>
      <c r="E478" s="1">
        <f t="shared" si="60"/>
        <v>10.738883856078239</v>
      </c>
      <c r="F478" s="1">
        <f t="shared" si="62"/>
        <v>0</v>
      </c>
      <c r="G478" s="1">
        <f t="shared" si="63"/>
        <v>0</v>
      </c>
      <c r="H478" s="1">
        <f t="shared" si="61"/>
        <v>0</v>
      </c>
    </row>
    <row r="479" spans="1:8" ht="12.75">
      <c r="A479" s="1">
        <f t="shared" si="59"/>
        <v>0.00458000000000001</v>
      </c>
      <c r="B479" s="1">
        <f t="shared" si="56"/>
        <v>322.44176015876155</v>
      </c>
      <c r="C479" s="1">
        <f t="shared" si="57"/>
        <v>322.44176015876155</v>
      </c>
      <c r="D479" s="1">
        <f t="shared" si="58"/>
        <v>10.748058671958718</v>
      </c>
      <c r="E479" s="1">
        <f t="shared" si="60"/>
        <v>10.748058671958718</v>
      </c>
      <c r="F479" s="1">
        <f t="shared" si="62"/>
        <v>0</v>
      </c>
      <c r="G479" s="1">
        <f t="shared" si="63"/>
        <v>0</v>
      </c>
      <c r="H479" s="1">
        <f t="shared" si="61"/>
        <v>0</v>
      </c>
    </row>
    <row r="480" spans="1:8" ht="12.75">
      <c r="A480" s="1">
        <f t="shared" si="59"/>
        <v>0.00460000000000001</v>
      </c>
      <c r="B480" s="1">
        <f t="shared" si="56"/>
        <v>322.7042751865935</v>
      </c>
      <c r="C480" s="1">
        <f t="shared" si="57"/>
        <v>322.7042751865935</v>
      </c>
      <c r="D480" s="1">
        <f t="shared" si="58"/>
        <v>10.75680917288645</v>
      </c>
      <c r="E480" s="1">
        <f t="shared" si="60"/>
        <v>10.75680917288645</v>
      </c>
      <c r="F480" s="1">
        <f t="shared" si="62"/>
        <v>0</v>
      </c>
      <c r="G480" s="1">
        <f t="shared" si="63"/>
        <v>0</v>
      </c>
      <c r="H480" s="1">
        <f t="shared" si="61"/>
        <v>0</v>
      </c>
    </row>
    <row r="481" spans="1:8" ht="12.75">
      <c r="A481" s="1">
        <f t="shared" si="59"/>
        <v>0.00462000000000001</v>
      </c>
      <c r="B481" s="1">
        <f t="shared" si="56"/>
        <v>322.95405040219936</v>
      </c>
      <c r="C481" s="1">
        <f t="shared" si="57"/>
        <v>322.95405040219936</v>
      </c>
      <c r="D481" s="1">
        <f t="shared" si="58"/>
        <v>10.765135013406645</v>
      </c>
      <c r="E481" s="1">
        <f t="shared" si="60"/>
        <v>10.765135013406645</v>
      </c>
      <c r="F481" s="1">
        <f t="shared" si="62"/>
        <v>0</v>
      </c>
      <c r="G481" s="1">
        <f t="shared" si="63"/>
        <v>0</v>
      </c>
      <c r="H481" s="1">
        <f t="shared" si="61"/>
        <v>0</v>
      </c>
    </row>
    <row r="482" spans="1:8" ht="12.75">
      <c r="A482" s="1">
        <f t="shared" si="59"/>
        <v>0.0046400000000000104</v>
      </c>
      <c r="B482" s="1">
        <f t="shared" si="56"/>
        <v>323.1910759448813</v>
      </c>
      <c r="C482" s="1">
        <f t="shared" si="57"/>
        <v>323.1910759448813</v>
      </c>
      <c r="D482" s="1">
        <f t="shared" si="58"/>
        <v>10.773035864829376</v>
      </c>
      <c r="E482" s="1">
        <f t="shared" si="60"/>
        <v>10.773035864829376</v>
      </c>
      <c r="F482" s="1">
        <f t="shared" si="62"/>
        <v>0</v>
      </c>
      <c r="G482" s="1">
        <f t="shared" si="63"/>
        <v>0</v>
      </c>
      <c r="H482" s="1">
        <f t="shared" si="61"/>
        <v>0</v>
      </c>
    </row>
    <row r="483" spans="1:8" ht="12.75">
      <c r="A483" s="1">
        <f t="shared" si="59"/>
        <v>0.0046600000000000105</v>
      </c>
      <c r="B483" s="1">
        <f t="shared" si="56"/>
        <v>323.4153424572766</v>
      </c>
      <c r="C483" s="1">
        <f t="shared" si="57"/>
        <v>323.4153424572766</v>
      </c>
      <c r="D483" s="1">
        <f t="shared" si="58"/>
        <v>10.780511415242554</v>
      </c>
      <c r="E483" s="1">
        <f t="shared" si="60"/>
        <v>10.780511415242554</v>
      </c>
      <c r="F483" s="1">
        <f t="shared" si="62"/>
        <v>0</v>
      </c>
      <c r="G483" s="1">
        <f t="shared" si="63"/>
        <v>0</v>
      </c>
      <c r="H483" s="1">
        <f t="shared" si="61"/>
        <v>0</v>
      </c>
    </row>
    <row r="484" spans="1:8" ht="12.75">
      <c r="A484" s="1">
        <f t="shared" si="59"/>
        <v>0.0046800000000000105</v>
      </c>
      <c r="B484" s="1">
        <f t="shared" si="56"/>
        <v>323.6268410857275</v>
      </c>
      <c r="C484" s="1">
        <f t="shared" si="57"/>
        <v>323.6268410857275</v>
      </c>
      <c r="D484" s="1">
        <f t="shared" si="58"/>
        <v>10.78756136952425</v>
      </c>
      <c r="E484" s="1">
        <f t="shared" si="60"/>
        <v>10.78756136952425</v>
      </c>
      <c r="F484" s="1">
        <f t="shared" si="62"/>
        <v>0</v>
      </c>
      <c r="G484" s="1">
        <f t="shared" si="63"/>
        <v>0</v>
      </c>
      <c r="H484" s="1">
        <f t="shared" si="61"/>
        <v>0</v>
      </c>
    </row>
    <row r="485" spans="1:8" ht="12.75">
      <c r="A485" s="1">
        <f t="shared" si="59"/>
        <v>0.004700000000000011</v>
      </c>
      <c r="B485" s="1">
        <f t="shared" si="56"/>
        <v>323.82556348063025</v>
      </c>
      <c r="C485" s="1">
        <f t="shared" si="57"/>
        <v>323.82556348063025</v>
      </c>
      <c r="D485" s="1">
        <f t="shared" si="58"/>
        <v>10.794185449354341</v>
      </c>
      <c r="E485" s="1">
        <f t="shared" si="60"/>
        <v>10.794185449354341</v>
      </c>
      <c r="F485" s="1">
        <f t="shared" si="62"/>
        <v>0</v>
      </c>
      <c r="G485" s="1">
        <f t="shared" si="63"/>
        <v>0</v>
      </c>
      <c r="H485" s="1">
        <f t="shared" si="61"/>
        <v>0</v>
      </c>
    </row>
    <row r="486" spans="1:8" ht="12.75">
      <c r="A486" s="1">
        <f t="shared" si="59"/>
        <v>0.004720000000000011</v>
      </c>
      <c r="B486" s="1">
        <f t="shared" si="56"/>
        <v>324.01150179676495</v>
      </c>
      <c r="C486" s="1">
        <f t="shared" si="57"/>
        <v>324.01150179676495</v>
      </c>
      <c r="D486" s="1">
        <f t="shared" si="58"/>
        <v>10.800383393225498</v>
      </c>
      <c r="E486" s="1">
        <f t="shared" si="60"/>
        <v>10.800383393225498</v>
      </c>
      <c r="F486" s="1">
        <f t="shared" si="62"/>
        <v>0</v>
      </c>
      <c r="G486" s="1">
        <f t="shared" si="63"/>
        <v>0</v>
      </c>
      <c r="H486" s="1">
        <f t="shared" si="61"/>
        <v>0</v>
      </c>
    </row>
    <row r="487" spans="1:8" ht="12.75">
      <c r="A487" s="1">
        <f t="shared" si="59"/>
        <v>0.004740000000000011</v>
      </c>
      <c r="B487" s="1">
        <f t="shared" si="56"/>
        <v>324.1846486936053</v>
      </c>
      <c r="C487" s="1">
        <f t="shared" si="57"/>
        <v>324.1846486936053</v>
      </c>
      <c r="D487" s="1">
        <f t="shared" si="58"/>
        <v>10.80615495645351</v>
      </c>
      <c r="E487" s="1">
        <f t="shared" si="60"/>
        <v>10.80615495645351</v>
      </c>
      <c r="F487" s="1">
        <f t="shared" si="62"/>
        <v>0</v>
      </c>
      <c r="G487" s="1">
        <f t="shared" si="63"/>
        <v>0</v>
      </c>
      <c r="H487" s="1">
        <f t="shared" si="61"/>
        <v>0</v>
      </c>
    </row>
    <row r="488" spans="1:8" ht="12.75">
      <c r="A488" s="1">
        <f t="shared" si="59"/>
        <v>0.004760000000000011</v>
      </c>
      <c r="B488" s="1">
        <f t="shared" si="56"/>
        <v>324.34499733560824</v>
      </c>
      <c r="C488" s="1">
        <f t="shared" si="57"/>
        <v>324.34499733560824</v>
      </c>
      <c r="D488" s="1">
        <f t="shared" si="58"/>
        <v>10.81149991118694</v>
      </c>
      <c r="E488" s="1">
        <f t="shared" si="60"/>
        <v>10.81149991118694</v>
      </c>
      <c r="F488" s="1">
        <f t="shared" si="62"/>
        <v>0</v>
      </c>
      <c r="G488" s="1">
        <f t="shared" si="63"/>
        <v>0</v>
      </c>
      <c r="H488" s="1">
        <f t="shared" si="61"/>
        <v>0</v>
      </c>
    </row>
    <row r="489" spans="1:8" ht="12.75">
      <c r="A489" s="1">
        <f t="shared" si="59"/>
        <v>0.004780000000000011</v>
      </c>
      <c r="B489" s="1">
        <f t="shared" si="56"/>
        <v>324.49254139248393</v>
      </c>
      <c r="C489" s="1">
        <f t="shared" si="57"/>
        <v>324.49254139248393</v>
      </c>
      <c r="D489" s="1">
        <f t="shared" si="58"/>
        <v>10.81641804641613</v>
      </c>
      <c r="E489" s="1">
        <f t="shared" si="60"/>
        <v>10.81641804641613</v>
      </c>
      <c r="F489" s="1">
        <f t="shared" si="62"/>
        <v>0</v>
      </c>
      <c r="G489" s="1">
        <f t="shared" si="63"/>
        <v>0</v>
      </c>
      <c r="H489" s="1">
        <f t="shared" si="61"/>
        <v>0</v>
      </c>
    </row>
    <row r="490" spans="1:8" ht="12.75">
      <c r="A490" s="1">
        <f t="shared" si="59"/>
        <v>0.004800000000000011</v>
      </c>
      <c r="B490" s="1">
        <f t="shared" si="56"/>
        <v>324.6272750394457</v>
      </c>
      <c r="C490" s="1">
        <f t="shared" si="57"/>
        <v>324.6272750394457</v>
      </c>
      <c r="D490" s="1">
        <f t="shared" si="58"/>
        <v>10.820909167981522</v>
      </c>
      <c r="E490" s="1">
        <f t="shared" si="60"/>
        <v>10.820909167981522</v>
      </c>
      <c r="F490" s="1">
        <f t="shared" si="62"/>
        <v>0</v>
      </c>
      <c r="G490" s="1">
        <f t="shared" si="63"/>
        <v>0</v>
      </c>
      <c r="H490" s="1">
        <f t="shared" si="61"/>
        <v>0</v>
      </c>
    </row>
    <row r="491" spans="1:8" ht="12.75">
      <c r="A491" s="1">
        <f t="shared" si="59"/>
        <v>0.004820000000000011</v>
      </c>
      <c r="B491" s="1">
        <f t="shared" si="56"/>
        <v>324.74919295743985</v>
      </c>
      <c r="C491" s="1">
        <f t="shared" si="57"/>
        <v>324.74919295743985</v>
      </c>
      <c r="D491" s="1">
        <f t="shared" si="58"/>
        <v>10.824973098581328</v>
      </c>
      <c r="E491" s="1">
        <f t="shared" si="60"/>
        <v>10.824973098581328</v>
      </c>
      <c r="F491" s="1">
        <f t="shared" si="62"/>
        <v>0</v>
      </c>
      <c r="G491" s="1">
        <f t="shared" si="63"/>
        <v>0</v>
      </c>
      <c r="H491" s="1">
        <f t="shared" si="61"/>
        <v>0</v>
      </c>
    </row>
    <row r="492" spans="1:8" ht="12.75">
      <c r="A492" s="1">
        <f t="shared" si="59"/>
        <v>0.004840000000000011</v>
      </c>
      <c r="B492" s="1">
        <f t="shared" si="56"/>
        <v>324.8582903333557</v>
      </c>
      <c r="C492" s="1">
        <f t="shared" si="57"/>
        <v>324.8582903333557</v>
      </c>
      <c r="D492" s="1">
        <f t="shared" si="58"/>
        <v>10.828609677778523</v>
      </c>
      <c r="E492" s="1">
        <f t="shared" si="60"/>
        <v>10.828609677778523</v>
      </c>
      <c r="F492" s="1">
        <f t="shared" si="62"/>
        <v>0</v>
      </c>
      <c r="G492" s="1">
        <f t="shared" si="63"/>
        <v>0</v>
      </c>
      <c r="H492" s="1">
        <f t="shared" si="61"/>
        <v>0</v>
      </c>
    </row>
    <row r="493" spans="1:8" ht="12.75">
      <c r="A493" s="1">
        <f t="shared" si="59"/>
        <v>0.004860000000000011</v>
      </c>
      <c r="B493" s="1">
        <f t="shared" si="56"/>
        <v>324.9545628602157</v>
      </c>
      <c r="C493" s="1">
        <f t="shared" si="57"/>
        <v>324.9545628602157</v>
      </c>
      <c r="D493" s="1">
        <f t="shared" si="58"/>
        <v>10.83181876200719</v>
      </c>
      <c r="E493" s="1">
        <f t="shared" si="60"/>
        <v>10.83181876200719</v>
      </c>
      <c r="F493" s="1">
        <f t="shared" si="62"/>
        <v>0</v>
      </c>
      <c r="G493" s="1">
        <f t="shared" si="63"/>
        <v>0</v>
      </c>
      <c r="H493" s="1">
        <f t="shared" si="61"/>
        <v>0</v>
      </c>
    </row>
    <row r="494" spans="1:8" ht="12.75">
      <c r="A494" s="1">
        <f t="shared" si="59"/>
        <v>0.004880000000000011</v>
      </c>
      <c r="B494" s="1">
        <f t="shared" si="56"/>
        <v>325.0380067373453</v>
      </c>
      <c r="C494" s="1">
        <f t="shared" si="57"/>
        <v>325.0380067373453</v>
      </c>
      <c r="D494" s="1">
        <f t="shared" si="58"/>
        <v>10.834600224578177</v>
      </c>
      <c r="E494" s="1">
        <f t="shared" si="60"/>
        <v>10.834600224578177</v>
      </c>
      <c r="F494" s="1">
        <f t="shared" si="62"/>
        <v>0</v>
      </c>
      <c r="G494" s="1">
        <f t="shared" si="63"/>
        <v>0</v>
      </c>
      <c r="H494" s="1">
        <f t="shared" si="61"/>
        <v>0</v>
      </c>
    </row>
    <row r="495" spans="1:8" ht="12.75">
      <c r="A495" s="1">
        <f t="shared" si="59"/>
        <v>0.004900000000000011</v>
      </c>
      <c r="B495" s="1">
        <f t="shared" si="56"/>
        <v>325.10861867052313</v>
      </c>
      <c r="C495" s="1">
        <f t="shared" si="57"/>
        <v>325.10861867052313</v>
      </c>
      <c r="D495" s="1">
        <f t="shared" si="58"/>
        <v>10.836953955684104</v>
      </c>
      <c r="E495" s="1">
        <f t="shared" si="60"/>
        <v>10.836953955684104</v>
      </c>
      <c r="F495" s="1">
        <f t="shared" si="62"/>
        <v>0</v>
      </c>
      <c r="G495" s="1">
        <f t="shared" si="63"/>
        <v>0</v>
      </c>
      <c r="H495" s="1">
        <f t="shared" si="61"/>
        <v>0</v>
      </c>
    </row>
    <row r="496" spans="1:8" ht="12.75">
      <c r="A496" s="1">
        <f t="shared" si="59"/>
        <v>0.004920000000000011</v>
      </c>
      <c r="B496" s="1">
        <f t="shared" si="56"/>
        <v>325.1663958721109</v>
      </c>
      <c r="C496" s="1">
        <f t="shared" si="57"/>
        <v>325.1663958721109</v>
      </c>
      <c r="D496" s="1">
        <f t="shared" si="58"/>
        <v>10.838879862403697</v>
      </c>
      <c r="E496" s="1">
        <f t="shared" si="60"/>
        <v>10.838879862403697</v>
      </c>
      <c r="F496" s="1">
        <f t="shared" si="62"/>
        <v>0</v>
      </c>
      <c r="G496" s="1">
        <f t="shared" si="63"/>
        <v>0</v>
      </c>
      <c r="H496" s="1">
        <f t="shared" si="61"/>
        <v>0</v>
      </c>
    </row>
    <row r="497" spans="1:8" ht="12.75">
      <c r="A497" s="1">
        <f t="shared" si="59"/>
        <v>0.004940000000000011</v>
      </c>
      <c r="B497" s="1">
        <f t="shared" si="56"/>
        <v>325.21133606116376</v>
      </c>
      <c r="C497" s="1">
        <f t="shared" si="57"/>
        <v>325.21133606116376</v>
      </c>
      <c r="D497" s="1">
        <f t="shared" si="58"/>
        <v>10.840377868705458</v>
      </c>
      <c r="E497" s="1">
        <f t="shared" si="60"/>
        <v>10.840377868705458</v>
      </c>
      <c r="F497" s="1">
        <f t="shared" si="62"/>
        <v>0</v>
      </c>
      <c r="G497" s="1">
        <f t="shared" si="63"/>
        <v>0</v>
      </c>
      <c r="H497" s="1">
        <f t="shared" si="61"/>
        <v>0</v>
      </c>
    </row>
    <row r="498" spans="1:8" ht="12.75">
      <c r="A498" s="1">
        <f t="shared" si="59"/>
        <v>0.004960000000000011</v>
      </c>
      <c r="B498" s="1">
        <f t="shared" si="56"/>
        <v>325.2434374635199</v>
      </c>
      <c r="C498" s="1">
        <f t="shared" si="57"/>
        <v>325.2434374635199</v>
      </c>
      <c r="D498" s="1">
        <f t="shared" si="58"/>
        <v>10.841447915450663</v>
      </c>
      <c r="E498" s="1">
        <f t="shared" si="60"/>
        <v>10.841447915450663</v>
      </c>
      <c r="F498" s="1">
        <f t="shared" si="62"/>
        <v>0</v>
      </c>
      <c r="G498" s="1">
        <f t="shared" si="63"/>
        <v>0</v>
      </c>
      <c r="H498" s="1">
        <f t="shared" si="61"/>
        <v>0</v>
      </c>
    </row>
    <row r="499" spans="1:8" ht="12.75">
      <c r="A499" s="1">
        <f t="shared" si="59"/>
        <v>0.004980000000000011</v>
      </c>
      <c r="B499" s="1">
        <f t="shared" si="56"/>
        <v>325.26269881187096</v>
      </c>
      <c r="C499" s="1">
        <f t="shared" si="57"/>
        <v>325.26269881187096</v>
      </c>
      <c r="D499" s="1">
        <f t="shared" si="58"/>
        <v>10.842089960395699</v>
      </c>
      <c r="E499" s="1">
        <f t="shared" si="60"/>
        <v>10.842089960395699</v>
      </c>
      <c r="F499" s="1">
        <f t="shared" si="62"/>
        <v>0</v>
      </c>
      <c r="G499" s="1">
        <f t="shared" si="63"/>
        <v>0</v>
      </c>
      <c r="H499" s="1">
        <f t="shared" si="61"/>
        <v>0</v>
      </c>
    </row>
    <row r="500" spans="1:8" ht="12.75">
      <c r="A500" s="1">
        <f t="shared" si="59"/>
        <v>0.005000000000000011</v>
      </c>
      <c r="B500" s="1">
        <f t="shared" si="56"/>
        <v>325.2691193458119</v>
      </c>
      <c r="C500" s="1">
        <f t="shared" si="57"/>
        <v>325.2691193458119</v>
      </c>
      <c r="D500" s="1">
        <f t="shared" si="58"/>
        <v>10.84230397819373</v>
      </c>
      <c r="E500" s="1">
        <f t="shared" si="60"/>
        <v>10.84230397819373</v>
      </c>
      <c r="F500" s="1">
        <f t="shared" si="62"/>
        <v>0</v>
      </c>
      <c r="G500" s="1">
        <f t="shared" si="63"/>
        <v>0</v>
      </c>
      <c r="H500" s="1">
        <f t="shared" si="61"/>
        <v>0</v>
      </c>
    </row>
    <row r="501" spans="1:8" ht="12.75">
      <c r="A501" s="1">
        <f t="shared" si="59"/>
        <v>0.005020000000000011</v>
      </c>
      <c r="B501" s="1">
        <f t="shared" si="56"/>
        <v>325.26269881187096</v>
      </c>
      <c r="C501" s="1">
        <f t="shared" si="57"/>
        <v>325.26269881187096</v>
      </c>
      <c r="D501" s="1">
        <f t="shared" si="58"/>
        <v>10.842089960395699</v>
      </c>
      <c r="E501" s="1">
        <f t="shared" si="60"/>
        <v>10.842089960395699</v>
      </c>
      <c r="F501" s="1">
        <f t="shared" si="62"/>
        <v>0</v>
      </c>
      <c r="G501" s="1">
        <f t="shared" si="63"/>
        <v>0</v>
      </c>
      <c r="H501" s="1">
        <f t="shared" si="61"/>
        <v>0</v>
      </c>
    </row>
    <row r="502" spans="1:8" ht="12.75">
      <c r="A502" s="1">
        <f t="shared" si="59"/>
        <v>0.0050400000000000115</v>
      </c>
      <c r="B502" s="1">
        <f t="shared" si="56"/>
        <v>325.2434374635199</v>
      </c>
      <c r="C502" s="1">
        <f t="shared" si="57"/>
        <v>325.2434374635199</v>
      </c>
      <c r="D502" s="1">
        <f t="shared" si="58"/>
        <v>10.841447915450663</v>
      </c>
      <c r="E502" s="1">
        <f t="shared" si="60"/>
        <v>10.841447915450663</v>
      </c>
      <c r="F502" s="1">
        <f t="shared" si="62"/>
        <v>0</v>
      </c>
      <c r="G502" s="1">
        <f t="shared" si="63"/>
        <v>0</v>
      </c>
      <c r="H502" s="1">
        <f t="shared" si="61"/>
        <v>0</v>
      </c>
    </row>
    <row r="503" spans="1:8" ht="12.75">
      <c r="A503" s="1">
        <f t="shared" si="59"/>
        <v>0.0050600000000000115</v>
      </c>
      <c r="B503" s="1">
        <f t="shared" si="56"/>
        <v>325.2113360611637</v>
      </c>
      <c r="C503" s="1">
        <f t="shared" si="57"/>
        <v>325.2113360611637</v>
      </c>
      <c r="D503" s="1">
        <f t="shared" si="58"/>
        <v>10.840377868705456</v>
      </c>
      <c r="E503" s="1">
        <f t="shared" si="60"/>
        <v>10.840377868705456</v>
      </c>
      <c r="F503" s="1">
        <f t="shared" si="62"/>
        <v>0</v>
      </c>
      <c r="G503" s="1">
        <f t="shared" si="63"/>
        <v>0</v>
      </c>
      <c r="H503" s="1">
        <f t="shared" si="61"/>
        <v>0</v>
      </c>
    </row>
    <row r="504" spans="1:8" ht="12.75">
      <c r="A504" s="1">
        <f t="shared" si="59"/>
        <v>0.005080000000000012</v>
      </c>
      <c r="B504" s="1">
        <f t="shared" si="56"/>
        <v>325.16639587211085</v>
      </c>
      <c r="C504" s="1">
        <f t="shared" si="57"/>
        <v>325.16639587211085</v>
      </c>
      <c r="D504" s="1">
        <f t="shared" si="58"/>
        <v>10.838879862403695</v>
      </c>
      <c r="E504" s="1">
        <f t="shared" si="60"/>
        <v>10.838879862403695</v>
      </c>
      <c r="F504" s="1">
        <f t="shared" si="62"/>
        <v>0</v>
      </c>
      <c r="G504" s="1">
        <f t="shared" si="63"/>
        <v>0</v>
      </c>
      <c r="H504" s="1">
        <f t="shared" si="61"/>
        <v>0</v>
      </c>
    </row>
    <row r="505" spans="1:8" ht="12.75">
      <c r="A505" s="1">
        <f t="shared" si="59"/>
        <v>0.005100000000000012</v>
      </c>
      <c r="B505" s="1">
        <f t="shared" si="56"/>
        <v>325.108618670523</v>
      </c>
      <c r="C505" s="1">
        <f t="shared" si="57"/>
        <v>325.108618670523</v>
      </c>
      <c r="D505" s="1">
        <f t="shared" si="58"/>
        <v>10.8369539556841</v>
      </c>
      <c r="E505" s="1">
        <f t="shared" si="60"/>
        <v>10.8369539556841</v>
      </c>
      <c r="F505" s="1">
        <f t="shared" si="62"/>
        <v>0</v>
      </c>
      <c r="G505" s="1">
        <f t="shared" si="63"/>
        <v>0</v>
      </c>
      <c r="H505" s="1">
        <f t="shared" si="61"/>
        <v>0</v>
      </c>
    </row>
    <row r="506" spans="1:8" ht="12.75">
      <c r="A506" s="1">
        <f t="shared" si="59"/>
        <v>0.005120000000000012</v>
      </c>
      <c r="B506" s="1">
        <f aca="true" t="shared" si="64" ref="B506:B569">IF(A506&lt;D$29/B$15,0,IF(A506&lt;1/(2*B$13),B$16*SIN(B$15*A506),IF(A506&lt;1/(2*B$13)+D$29/B$15,0,B$16*SIN(B$15*A506))))</f>
        <v>325.0380067373452</v>
      </c>
      <c r="C506" s="1">
        <f aca="true" t="shared" si="65" ref="C506:C569">B$16*SIN(B$15*A506)</f>
        <v>325.0380067373452</v>
      </c>
      <c r="D506" s="1">
        <f aca="true" t="shared" si="66" ref="D506:D569">B506/R</f>
        <v>10.834600224578173</v>
      </c>
      <c r="E506" s="1">
        <f t="shared" si="60"/>
        <v>10.834600224578173</v>
      </c>
      <c r="F506" s="1">
        <f t="shared" si="62"/>
        <v>0</v>
      </c>
      <c r="G506" s="1">
        <f t="shared" si="63"/>
        <v>0</v>
      </c>
      <c r="H506" s="1">
        <f t="shared" si="61"/>
        <v>0</v>
      </c>
    </row>
    <row r="507" spans="1:8" ht="12.75">
      <c r="A507" s="1">
        <f aca="true" t="shared" si="67" ref="A507:A570">A506+1/(1000*B$13)</f>
        <v>0.005140000000000012</v>
      </c>
      <c r="B507" s="1">
        <f t="shared" si="64"/>
        <v>324.95456286021556</v>
      </c>
      <c r="C507" s="1">
        <f t="shared" si="65"/>
        <v>324.95456286021556</v>
      </c>
      <c r="D507" s="1">
        <f t="shared" si="66"/>
        <v>10.831818762007185</v>
      </c>
      <c r="E507" s="1">
        <f aca="true" t="shared" si="68" ref="E507:E570">IF(D507&gt;0,D507,0)</f>
        <v>10.831818762007185</v>
      </c>
      <c r="F507" s="1">
        <f t="shared" si="62"/>
        <v>0</v>
      </c>
      <c r="G507" s="1">
        <f t="shared" si="63"/>
        <v>0</v>
      </c>
      <c r="H507" s="1">
        <f aca="true" t="shared" si="69" ref="H507:H570">-G507</f>
        <v>0</v>
      </c>
    </row>
    <row r="508" spans="1:8" ht="12.75">
      <c r="A508" s="1">
        <f t="shared" si="67"/>
        <v>0.005160000000000012</v>
      </c>
      <c r="B508" s="1">
        <f t="shared" si="64"/>
        <v>324.85829033335557</v>
      </c>
      <c r="C508" s="1">
        <f t="shared" si="65"/>
        <v>324.85829033335557</v>
      </c>
      <c r="D508" s="1">
        <f t="shared" si="66"/>
        <v>10.82860967777852</v>
      </c>
      <c r="E508" s="1">
        <f t="shared" si="68"/>
        <v>10.82860967777852</v>
      </c>
      <c r="F508" s="1">
        <f t="shared" si="62"/>
        <v>0</v>
      </c>
      <c r="G508" s="1">
        <f t="shared" si="63"/>
        <v>0</v>
      </c>
      <c r="H508" s="1">
        <f t="shared" si="69"/>
        <v>0</v>
      </c>
    </row>
    <row r="509" spans="1:8" ht="12.75">
      <c r="A509" s="1">
        <f t="shared" si="67"/>
        <v>0.005180000000000012</v>
      </c>
      <c r="B509" s="1">
        <f t="shared" si="64"/>
        <v>324.7491929574397</v>
      </c>
      <c r="C509" s="1">
        <f t="shared" si="65"/>
        <v>324.7491929574397</v>
      </c>
      <c r="D509" s="1">
        <f t="shared" si="66"/>
        <v>10.824973098581323</v>
      </c>
      <c r="E509" s="1">
        <f t="shared" si="68"/>
        <v>10.824973098581323</v>
      </c>
      <c r="F509" s="1">
        <f t="shared" si="62"/>
        <v>0</v>
      </c>
      <c r="G509" s="1">
        <f t="shared" si="63"/>
        <v>0</v>
      </c>
      <c r="H509" s="1">
        <f t="shared" si="69"/>
        <v>0</v>
      </c>
    </row>
    <row r="510" spans="1:8" ht="12.75">
      <c r="A510" s="1">
        <f t="shared" si="67"/>
        <v>0.005200000000000012</v>
      </c>
      <c r="B510" s="1">
        <f t="shared" si="64"/>
        <v>324.6272750394456</v>
      </c>
      <c r="C510" s="1">
        <f t="shared" si="65"/>
        <v>324.6272750394456</v>
      </c>
      <c r="D510" s="1">
        <f t="shared" si="66"/>
        <v>10.820909167981519</v>
      </c>
      <c r="E510" s="1">
        <f t="shared" si="68"/>
        <v>10.820909167981519</v>
      </c>
      <c r="F510" s="1">
        <f t="shared" si="62"/>
        <v>0</v>
      </c>
      <c r="G510" s="1">
        <f t="shared" si="63"/>
        <v>0</v>
      </c>
      <c r="H510" s="1">
        <f t="shared" si="69"/>
        <v>0</v>
      </c>
    </row>
    <row r="511" spans="1:8" ht="12.75">
      <c r="A511" s="1">
        <f t="shared" si="67"/>
        <v>0.005220000000000012</v>
      </c>
      <c r="B511" s="1">
        <f t="shared" si="64"/>
        <v>324.49254139248376</v>
      </c>
      <c r="C511" s="1">
        <f t="shared" si="65"/>
        <v>324.49254139248376</v>
      </c>
      <c r="D511" s="1">
        <f t="shared" si="66"/>
        <v>10.816418046416125</v>
      </c>
      <c r="E511" s="1">
        <f t="shared" si="68"/>
        <v>10.816418046416125</v>
      </c>
      <c r="F511" s="1">
        <f t="shared" si="62"/>
        <v>0</v>
      </c>
      <c r="G511" s="1">
        <f t="shared" si="63"/>
        <v>0</v>
      </c>
      <c r="H511" s="1">
        <f t="shared" si="69"/>
        <v>0</v>
      </c>
    </row>
    <row r="512" spans="1:8" ht="12.75">
      <c r="A512" s="1">
        <f t="shared" si="67"/>
        <v>0.005240000000000012</v>
      </c>
      <c r="B512" s="1">
        <f t="shared" si="64"/>
        <v>324.34499733560807</v>
      </c>
      <c r="C512" s="1">
        <f t="shared" si="65"/>
        <v>324.34499733560807</v>
      </c>
      <c r="D512" s="1">
        <f t="shared" si="66"/>
        <v>10.811499911186935</v>
      </c>
      <c r="E512" s="1">
        <f t="shared" si="68"/>
        <v>10.811499911186935</v>
      </c>
      <c r="F512" s="1">
        <f t="shared" si="62"/>
        <v>0</v>
      </c>
      <c r="G512" s="1">
        <f t="shared" si="63"/>
        <v>0</v>
      </c>
      <c r="H512" s="1">
        <f t="shared" si="69"/>
        <v>0</v>
      </c>
    </row>
    <row r="513" spans="1:8" ht="12.75">
      <c r="A513" s="1">
        <f t="shared" si="67"/>
        <v>0.005260000000000012</v>
      </c>
      <c r="B513" s="1">
        <f t="shared" si="64"/>
        <v>324.1846486936051</v>
      </c>
      <c r="C513" s="1">
        <f t="shared" si="65"/>
        <v>324.1846486936051</v>
      </c>
      <c r="D513" s="1">
        <f t="shared" si="66"/>
        <v>10.806154956453502</v>
      </c>
      <c r="E513" s="1">
        <f t="shared" si="68"/>
        <v>10.806154956453502</v>
      </c>
      <c r="F513" s="1">
        <f t="shared" si="62"/>
        <v>0</v>
      </c>
      <c r="G513" s="1">
        <f t="shared" si="63"/>
        <v>0</v>
      </c>
      <c r="H513" s="1">
        <f t="shared" si="69"/>
        <v>0</v>
      </c>
    </row>
    <row r="514" spans="1:8" ht="12.75">
      <c r="A514" s="1">
        <f t="shared" si="67"/>
        <v>0.005280000000000012</v>
      </c>
      <c r="B514" s="1">
        <f t="shared" si="64"/>
        <v>324.0115017967648</v>
      </c>
      <c r="C514" s="1">
        <f t="shared" si="65"/>
        <v>324.0115017967648</v>
      </c>
      <c r="D514" s="1">
        <f t="shared" si="66"/>
        <v>10.800383393225493</v>
      </c>
      <c r="E514" s="1">
        <f t="shared" si="68"/>
        <v>10.800383393225493</v>
      </c>
      <c r="F514" s="1">
        <f t="shared" si="62"/>
        <v>0</v>
      </c>
      <c r="G514" s="1">
        <f t="shared" si="63"/>
        <v>0</v>
      </c>
      <c r="H514" s="1">
        <f t="shared" si="69"/>
        <v>0</v>
      </c>
    </row>
    <row r="515" spans="1:8" ht="12.75">
      <c r="A515" s="1">
        <f t="shared" si="67"/>
        <v>0.005300000000000012</v>
      </c>
      <c r="B515" s="1">
        <f t="shared" si="64"/>
        <v>323.8255634806301</v>
      </c>
      <c r="C515" s="1">
        <f t="shared" si="65"/>
        <v>323.8255634806301</v>
      </c>
      <c r="D515" s="1">
        <f t="shared" si="66"/>
        <v>10.794185449354336</v>
      </c>
      <c r="E515" s="1">
        <f t="shared" si="68"/>
        <v>10.794185449354336</v>
      </c>
      <c r="F515" s="1">
        <f t="shared" si="62"/>
        <v>0</v>
      </c>
      <c r="G515" s="1">
        <f t="shared" si="63"/>
        <v>0</v>
      </c>
      <c r="H515" s="1">
        <f t="shared" si="69"/>
        <v>0</v>
      </c>
    </row>
    <row r="516" spans="1:8" ht="12.75">
      <c r="A516" s="1">
        <f t="shared" si="67"/>
        <v>0.005320000000000012</v>
      </c>
      <c r="B516" s="1">
        <f t="shared" si="64"/>
        <v>323.6268410857273</v>
      </c>
      <c r="C516" s="1">
        <f t="shared" si="65"/>
        <v>323.6268410857273</v>
      </c>
      <c r="D516" s="1">
        <f t="shared" si="66"/>
        <v>10.787561369524242</v>
      </c>
      <c r="E516" s="1">
        <f t="shared" si="68"/>
        <v>10.787561369524242</v>
      </c>
      <c r="F516" s="1">
        <f t="shared" si="62"/>
        <v>0</v>
      </c>
      <c r="G516" s="1">
        <f t="shared" si="63"/>
        <v>0</v>
      </c>
      <c r="H516" s="1">
        <f t="shared" si="69"/>
        <v>0</v>
      </c>
    </row>
    <row r="517" spans="1:8" ht="12.75">
      <c r="A517" s="1">
        <f t="shared" si="67"/>
        <v>0.005340000000000012</v>
      </c>
      <c r="B517" s="1">
        <f t="shared" si="64"/>
        <v>323.4153424572764</v>
      </c>
      <c r="C517" s="1">
        <f t="shared" si="65"/>
        <v>323.4153424572764</v>
      </c>
      <c r="D517" s="1">
        <f t="shared" si="66"/>
        <v>10.780511415242547</v>
      </c>
      <c r="E517" s="1">
        <f t="shared" si="68"/>
        <v>10.780511415242547</v>
      </c>
      <c r="F517" s="1">
        <f t="shared" si="62"/>
        <v>0</v>
      </c>
      <c r="G517" s="1">
        <f t="shared" si="63"/>
        <v>0</v>
      </c>
      <c r="H517" s="1">
        <f t="shared" si="69"/>
        <v>0</v>
      </c>
    </row>
    <row r="518" spans="1:8" ht="12.75">
      <c r="A518" s="1">
        <f t="shared" si="67"/>
        <v>0.005360000000000012</v>
      </c>
      <c r="B518" s="1">
        <f t="shared" si="64"/>
        <v>323.191075944881</v>
      </c>
      <c r="C518" s="1">
        <f t="shared" si="65"/>
        <v>323.191075944881</v>
      </c>
      <c r="D518" s="1">
        <f t="shared" si="66"/>
        <v>10.773035864829366</v>
      </c>
      <c r="E518" s="1">
        <f t="shared" si="68"/>
        <v>10.773035864829366</v>
      </c>
      <c r="F518" s="1">
        <f aca="true" t="shared" si="70" ref="F518:F581">IF(D518&lt;0,-D518,0)</f>
        <v>0</v>
      </c>
      <c r="G518" s="1">
        <f aca="true" t="shared" si="71" ref="G518:G581">C518-B518</f>
        <v>0</v>
      </c>
      <c r="H518" s="1">
        <f t="shared" si="69"/>
        <v>0</v>
      </c>
    </row>
    <row r="519" spans="1:8" ht="12.75">
      <c r="A519" s="1">
        <f t="shared" si="67"/>
        <v>0.005380000000000012</v>
      </c>
      <c r="B519" s="1">
        <f t="shared" si="64"/>
        <v>322.95405040219913</v>
      </c>
      <c r="C519" s="1">
        <f t="shared" si="65"/>
        <v>322.95405040219913</v>
      </c>
      <c r="D519" s="1">
        <f t="shared" si="66"/>
        <v>10.765135013406638</v>
      </c>
      <c r="E519" s="1">
        <f t="shared" si="68"/>
        <v>10.765135013406638</v>
      </c>
      <c r="F519" s="1">
        <f t="shared" si="70"/>
        <v>0</v>
      </c>
      <c r="G519" s="1">
        <f t="shared" si="71"/>
        <v>0</v>
      </c>
      <c r="H519" s="1">
        <f t="shared" si="69"/>
        <v>0</v>
      </c>
    </row>
    <row r="520" spans="1:8" ht="12.75">
      <c r="A520" s="1">
        <f t="shared" si="67"/>
        <v>0.005400000000000012</v>
      </c>
      <c r="B520" s="1">
        <f t="shared" si="64"/>
        <v>322.70427518659324</v>
      </c>
      <c r="C520" s="1">
        <f t="shared" si="65"/>
        <v>322.70427518659324</v>
      </c>
      <c r="D520" s="1">
        <f t="shared" si="66"/>
        <v>10.756809172886442</v>
      </c>
      <c r="E520" s="1">
        <f t="shared" si="68"/>
        <v>10.756809172886442</v>
      </c>
      <c r="F520" s="1">
        <f t="shared" si="70"/>
        <v>0</v>
      </c>
      <c r="G520" s="1">
        <f t="shared" si="71"/>
        <v>0</v>
      </c>
      <c r="H520" s="1">
        <f t="shared" si="69"/>
        <v>0</v>
      </c>
    </row>
    <row r="521" spans="1:8" ht="12.75">
      <c r="A521" s="1">
        <f t="shared" si="67"/>
        <v>0.0054200000000000125</v>
      </c>
      <c r="B521" s="1">
        <f t="shared" si="64"/>
        <v>322.4417601587612</v>
      </c>
      <c r="C521" s="1">
        <f t="shared" si="65"/>
        <v>322.4417601587612</v>
      </c>
      <c r="D521" s="1">
        <f t="shared" si="66"/>
        <v>10.748058671958708</v>
      </c>
      <c r="E521" s="1">
        <f t="shared" si="68"/>
        <v>10.748058671958708</v>
      </c>
      <c r="F521" s="1">
        <f t="shared" si="70"/>
        <v>0</v>
      </c>
      <c r="G521" s="1">
        <f t="shared" si="71"/>
        <v>0</v>
      </c>
      <c r="H521" s="1">
        <f t="shared" si="69"/>
        <v>0</v>
      </c>
    </row>
    <row r="522" spans="1:8" ht="12.75">
      <c r="A522" s="1">
        <f t="shared" si="67"/>
        <v>0.0054400000000000125</v>
      </c>
      <c r="B522" s="1">
        <f t="shared" si="64"/>
        <v>322.1665156823468</v>
      </c>
      <c r="C522" s="1">
        <f t="shared" si="65"/>
        <v>322.1665156823468</v>
      </c>
      <c r="D522" s="1">
        <f t="shared" si="66"/>
        <v>10.738883856078226</v>
      </c>
      <c r="E522" s="1">
        <f t="shared" si="68"/>
        <v>10.738883856078226</v>
      </c>
      <c r="F522" s="1">
        <f t="shared" si="70"/>
        <v>0</v>
      </c>
      <c r="G522" s="1">
        <f t="shared" si="71"/>
        <v>0</v>
      </c>
      <c r="H522" s="1">
        <f t="shared" si="69"/>
        <v>0</v>
      </c>
    </row>
    <row r="523" spans="1:8" ht="12.75">
      <c r="A523" s="1">
        <f t="shared" si="67"/>
        <v>0.005460000000000013</v>
      </c>
      <c r="B523" s="1">
        <f t="shared" si="64"/>
        <v>321.87855262353077</v>
      </c>
      <c r="C523" s="1">
        <f t="shared" si="65"/>
        <v>321.87855262353077</v>
      </c>
      <c r="D523" s="1">
        <f t="shared" si="66"/>
        <v>10.729285087451025</v>
      </c>
      <c r="E523" s="1">
        <f t="shared" si="68"/>
        <v>10.729285087451025</v>
      </c>
      <c r="F523" s="1">
        <f t="shared" si="70"/>
        <v>0</v>
      </c>
      <c r="G523" s="1">
        <f t="shared" si="71"/>
        <v>0</v>
      </c>
      <c r="H523" s="1">
        <f t="shared" si="69"/>
        <v>0</v>
      </c>
    </row>
    <row r="524" spans="1:8" ht="12.75">
      <c r="A524" s="1">
        <f t="shared" si="67"/>
        <v>0.005480000000000013</v>
      </c>
      <c r="B524" s="1">
        <f t="shared" si="64"/>
        <v>321.5778823506015</v>
      </c>
      <c r="C524" s="1">
        <f t="shared" si="65"/>
        <v>321.5778823506015</v>
      </c>
      <c r="D524" s="1">
        <f t="shared" si="66"/>
        <v>10.71926274502005</v>
      </c>
      <c r="E524" s="1">
        <f t="shared" si="68"/>
        <v>10.71926274502005</v>
      </c>
      <c r="F524" s="1">
        <f t="shared" si="70"/>
        <v>0</v>
      </c>
      <c r="G524" s="1">
        <f t="shared" si="71"/>
        <v>0</v>
      </c>
      <c r="H524" s="1">
        <f t="shared" si="69"/>
        <v>0</v>
      </c>
    </row>
    <row r="525" spans="1:8" ht="12.75">
      <c r="A525" s="1">
        <f t="shared" si="67"/>
        <v>0.005500000000000013</v>
      </c>
      <c r="B525" s="1">
        <f t="shared" si="64"/>
        <v>321.2645167335065</v>
      </c>
      <c r="C525" s="1">
        <f t="shared" si="65"/>
        <v>321.2645167335065</v>
      </c>
      <c r="D525" s="1">
        <f t="shared" si="66"/>
        <v>10.708817224450218</v>
      </c>
      <c r="E525" s="1">
        <f t="shared" si="68"/>
        <v>10.708817224450218</v>
      </c>
      <c r="F525" s="1">
        <f t="shared" si="70"/>
        <v>0</v>
      </c>
      <c r="G525" s="1">
        <f t="shared" si="71"/>
        <v>0</v>
      </c>
      <c r="H525" s="1">
        <f t="shared" si="69"/>
        <v>0</v>
      </c>
    </row>
    <row r="526" spans="1:8" ht="12.75">
      <c r="A526" s="1">
        <f t="shared" si="67"/>
        <v>0.005520000000000013</v>
      </c>
      <c r="B526" s="1">
        <f t="shared" si="64"/>
        <v>320.9384681433839</v>
      </c>
      <c r="C526" s="1">
        <f t="shared" si="65"/>
        <v>320.9384681433839</v>
      </c>
      <c r="D526" s="1">
        <f t="shared" si="66"/>
        <v>10.697948938112797</v>
      </c>
      <c r="E526" s="1">
        <f t="shared" si="68"/>
        <v>10.697948938112797</v>
      </c>
      <c r="F526" s="1">
        <f t="shared" si="70"/>
        <v>0</v>
      </c>
      <c r="G526" s="1">
        <f t="shared" si="71"/>
        <v>0</v>
      </c>
      <c r="H526" s="1">
        <f t="shared" si="69"/>
        <v>0</v>
      </c>
    </row>
    <row r="527" spans="1:8" ht="12.75">
      <c r="A527" s="1">
        <f t="shared" si="67"/>
        <v>0.005540000000000013</v>
      </c>
      <c r="B527" s="1">
        <f t="shared" si="64"/>
        <v>320.59974945207364</v>
      </c>
      <c r="C527" s="1">
        <f t="shared" si="65"/>
        <v>320.59974945207364</v>
      </c>
      <c r="D527" s="1">
        <f t="shared" si="66"/>
        <v>10.68665831506912</v>
      </c>
      <c r="E527" s="1">
        <f t="shared" si="68"/>
        <v>10.68665831506912</v>
      </c>
      <c r="F527" s="1">
        <f t="shared" si="70"/>
        <v>0</v>
      </c>
      <c r="G527" s="1">
        <f t="shared" si="71"/>
        <v>0</v>
      </c>
      <c r="H527" s="1">
        <f t="shared" si="69"/>
        <v>0</v>
      </c>
    </row>
    <row r="528" spans="1:8" ht="12.75">
      <c r="A528" s="1">
        <f t="shared" si="67"/>
        <v>0.005560000000000013</v>
      </c>
      <c r="B528" s="1">
        <f t="shared" si="64"/>
        <v>320.2483740316097</v>
      </c>
      <c r="C528" s="1">
        <f t="shared" si="65"/>
        <v>320.2483740316097</v>
      </c>
      <c r="D528" s="1">
        <f t="shared" si="66"/>
        <v>10.674945801053658</v>
      </c>
      <c r="E528" s="1">
        <f t="shared" si="68"/>
        <v>10.674945801053658</v>
      </c>
      <c r="F528" s="1">
        <f t="shared" si="70"/>
        <v>0</v>
      </c>
      <c r="G528" s="1">
        <f t="shared" si="71"/>
        <v>0</v>
      </c>
      <c r="H528" s="1">
        <f t="shared" si="69"/>
        <v>0</v>
      </c>
    </row>
    <row r="529" spans="1:8" ht="12.75">
      <c r="A529" s="1">
        <f t="shared" si="67"/>
        <v>0.005580000000000013</v>
      </c>
      <c r="B529" s="1">
        <f t="shared" si="64"/>
        <v>319.8843557536921</v>
      </c>
      <c r="C529" s="1">
        <f t="shared" si="65"/>
        <v>319.8843557536921</v>
      </c>
      <c r="D529" s="1">
        <f t="shared" si="66"/>
        <v>10.662811858456402</v>
      </c>
      <c r="E529" s="1">
        <f t="shared" si="68"/>
        <v>10.662811858456402</v>
      </c>
      <c r="F529" s="1">
        <f t="shared" si="70"/>
        <v>0</v>
      </c>
      <c r="G529" s="1">
        <f t="shared" si="71"/>
        <v>0</v>
      </c>
      <c r="H529" s="1">
        <f t="shared" si="69"/>
        <v>0</v>
      </c>
    </row>
    <row r="530" spans="1:8" ht="12.75">
      <c r="A530" s="1">
        <f t="shared" si="67"/>
        <v>0.005600000000000013</v>
      </c>
      <c r="B530" s="1">
        <f t="shared" si="64"/>
        <v>319.507708989139</v>
      </c>
      <c r="C530" s="1">
        <f t="shared" si="65"/>
        <v>319.507708989139</v>
      </c>
      <c r="D530" s="1">
        <f t="shared" si="66"/>
        <v>10.650256966304633</v>
      </c>
      <c r="E530" s="1">
        <f t="shared" si="68"/>
        <v>10.650256966304633</v>
      </c>
      <c r="F530" s="1">
        <f t="shared" si="70"/>
        <v>0</v>
      </c>
      <c r="G530" s="1">
        <f t="shared" si="71"/>
        <v>0</v>
      </c>
      <c r="H530" s="1">
        <f t="shared" si="69"/>
        <v>0</v>
      </c>
    </row>
    <row r="531" spans="1:8" ht="12.75">
      <c r="A531" s="1">
        <f t="shared" si="67"/>
        <v>0.005620000000000013</v>
      </c>
      <c r="B531" s="1">
        <f t="shared" si="64"/>
        <v>319.1184486073199</v>
      </c>
      <c r="C531" s="1">
        <f t="shared" si="65"/>
        <v>319.1184486073199</v>
      </c>
      <c r="D531" s="1">
        <f t="shared" si="66"/>
        <v>10.637281620243998</v>
      </c>
      <c r="E531" s="1">
        <f t="shared" si="68"/>
        <v>10.637281620243998</v>
      </c>
      <c r="F531" s="1">
        <f t="shared" si="70"/>
        <v>0</v>
      </c>
      <c r="G531" s="1">
        <f t="shared" si="71"/>
        <v>0</v>
      </c>
      <c r="H531" s="1">
        <f t="shared" si="69"/>
        <v>0</v>
      </c>
    </row>
    <row r="532" spans="1:8" ht="12.75">
      <c r="A532" s="1">
        <f t="shared" si="67"/>
        <v>0.005640000000000013</v>
      </c>
      <c r="B532" s="1">
        <f t="shared" si="64"/>
        <v>318.71658997556807</v>
      </c>
      <c r="C532" s="1">
        <f t="shared" si="65"/>
        <v>318.71658997556807</v>
      </c>
      <c r="D532" s="1">
        <f t="shared" si="66"/>
        <v>10.623886332518936</v>
      </c>
      <c r="E532" s="1">
        <f t="shared" si="68"/>
        <v>10.623886332518936</v>
      </c>
      <c r="F532" s="1">
        <f t="shared" si="70"/>
        <v>0</v>
      </c>
      <c r="G532" s="1">
        <f t="shared" si="71"/>
        <v>0</v>
      </c>
      <c r="H532" s="1">
        <f t="shared" si="69"/>
        <v>0</v>
      </c>
    </row>
    <row r="533" spans="1:8" ht="12.75">
      <c r="A533" s="1">
        <f t="shared" si="67"/>
        <v>0.005660000000000013</v>
      </c>
      <c r="B533" s="1">
        <f t="shared" si="64"/>
        <v>318.3021489585742</v>
      </c>
      <c r="C533" s="1">
        <f t="shared" si="65"/>
        <v>318.3021489585742</v>
      </c>
      <c r="D533" s="1">
        <f t="shared" si="66"/>
        <v>10.610071631952474</v>
      </c>
      <c r="E533" s="1">
        <f t="shared" si="68"/>
        <v>10.610071631952474</v>
      </c>
      <c r="F533" s="1">
        <f t="shared" si="70"/>
        <v>0</v>
      </c>
      <c r="G533" s="1">
        <f t="shared" si="71"/>
        <v>0</v>
      </c>
      <c r="H533" s="1">
        <f t="shared" si="69"/>
        <v>0</v>
      </c>
    </row>
    <row r="534" spans="1:8" ht="12.75">
      <c r="A534" s="1">
        <f t="shared" si="67"/>
        <v>0.005680000000000013</v>
      </c>
      <c r="B534" s="1">
        <f t="shared" si="64"/>
        <v>317.87514191776006</v>
      </c>
      <c r="C534" s="1">
        <f t="shared" si="65"/>
        <v>317.87514191776006</v>
      </c>
      <c r="D534" s="1">
        <f t="shared" si="66"/>
        <v>10.595838063925335</v>
      </c>
      <c r="E534" s="1">
        <f t="shared" si="68"/>
        <v>10.595838063925335</v>
      </c>
      <c r="F534" s="1">
        <f t="shared" si="70"/>
        <v>0</v>
      </c>
      <c r="G534" s="1">
        <f t="shared" si="71"/>
        <v>0</v>
      </c>
      <c r="H534" s="1">
        <f t="shared" si="69"/>
        <v>0</v>
      </c>
    </row>
    <row r="535" spans="1:8" ht="12.75">
      <c r="A535" s="1">
        <f t="shared" si="67"/>
        <v>0.005700000000000013</v>
      </c>
      <c r="B535" s="1">
        <f t="shared" si="64"/>
        <v>317.4355857106324</v>
      </c>
      <c r="C535" s="1">
        <f t="shared" si="65"/>
        <v>317.4355857106324</v>
      </c>
      <c r="D535" s="1">
        <f t="shared" si="66"/>
        <v>10.581186190354412</v>
      </c>
      <c r="E535" s="1">
        <f t="shared" si="68"/>
        <v>10.581186190354412</v>
      </c>
      <c r="F535" s="1">
        <f t="shared" si="70"/>
        <v>0</v>
      </c>
      <c r="G535" s="1">
        <f t="shared" si="71"/>
        <v>0</v>
      </c>
      <c r="H535" s="1">
        <f t="shared" si="69"/>
        <v>0</v>
      </c>
    </row>
    <row r="536" spans="1:8" ht="12.75">
      <c r="A536" s="1">
        <f t="shared" si="67"/>
        <v>0.005720000000000013</v>
      </c>
      <c r="B536" s="1">
        <f t="shared" si="64"/>
        <v>316.9834976901177</v>
      </c>
      <c r="C536" s="1">
        <f t="shared" si="65"/>
        <v>316.9834976901177</v>
      </c>
      <c r="D536" s="1">
        <f t="shared" si="66"/>
        <v>10.56611658967059</v>
      </c>
      <c r="E536" s="1">
        <f t="shared" si="68"/>
        <v>10.56611658967059</v>
      </c>
      <c r="F536" s="1">
        <f t="shared" si="70"/>
        <v>0</v>
      </c>
      <c r="G536" s="1">
        <f t="shared" si="71"/>
        <v>0</v>
      </c>
      <c r="H536" s="1">
        <f t="shared" si="69"/>
        <v>0</v>
      </c>
    </row>
    <row r="537" spans="1:8" ht="12.75">
      <c r="A537" s="1">
        <f t="shared" si="67"/>
        <v>0.005740000000000013</v>
      </c>
      <c r="B537" s="1">
        <f t="shared" si="64"/>
        <v>316.51889570387686</v>
      </c>
      <c r="C537" s="1">
        <f t="shared" si="65"/>
        <v>316.51889570387686</v>
      </c>
      <c r="D537" s="1">
        <f t="shared" si="66"/>
        <v>10.550629856795895</v>
      </c>
      <c r="E537" s="1">
        <f t="shared" si="68"/>
        <v>10.550629856795895</v>
      </c>
      <c r="F537" s="1">
        <f t="shared" si="70"/>
        <v>0</v>
      </c>
      <c r="G537" s="1">
        <f t="shared" si="71"/>
        <v>0</v>
      </c>
      <c r="H537" s="1">
        <f t="shared" si="69"/>
        <v>0</v>
      </c>
    </row>
    <row r="538" spans="1:8" ht="12.75">
      <c r="A538" s="1">
        <f t="shared" si="67"/>
        <v>0.005760000000000013</v>
      </c>
      <c r="B538" s="1">
        <f t="shared" si="64"/>
        <v>316.0417980936008</v>
      </c>
      <c r="C538" s="1">
        <f t="shared" si="65"/>
        <v>316.0417980936008</v>
      </c>
      <c r="D538" s="1">
        <f t="shared" si="66"/>
        <v>10.534726603120026</v>
      </c>
      <c r="E538" s="1">
        <f t="shared" si="68"/>
        <v>10.534726603120026</v>
      </c>
      <c r="F538" s="1">
        <f t="shared" si="70"/>
        <v>0</v>
      </c>
      <c r="G538" s="1">
        <f t="shared" si="71"/>
        <v>0</v>
      </c>
      <c r="H538" s="1">
        <f t="shared" si="69"/>
        <v>0</v>
      </c>
    </row>
    <row r="539" spans="1:8" ht="12.75">
      <c r="A539" s="1">
        <f t="shared" si="67"/>
        <v>0.005780000000000013</v>
      </c>
      <c r="B539" s="1">
        <f t="shared" si="64"/>
        <v>315.55222369428617</v>
      </c>
      <c r="C539" s="1">
        <f t="shared" si="65"/>
        <v>315.55222369428617</v>
      </c>
      <c r="D539" s="1">
        <f t="shared" si="66"/>
        <v>10.518407456476206</v>
      </c>
      <c r="E539" s="1">
        <f t="shared" si="68"/>
        <v>10.518407456476206</v>
      </c>
      <c r="F539" s="1">
        <f t="shared" si="70"/>
        <v>0</v>
      </c>
      <c r="G539" s="1">
        <f t="shared" si="71"/>
        <v>0</v>
      </c>
      <c r="H539" s="1">
        <f t="shared" si="69"/>
        <v>0</v>
      </c>
    </row>
    <row r="540" spans="1:8" ht="12.75">
      <c r="A540" s="1">
        <f t="shared" si="67"/>
        <v>0.0058000000000000135</v>
      </c>
      <c r="B540" s="1">
        <f t="shared" si="64"/>
        <v>315.05019183349214</v>
      </c>
      <c r="C540" s="1">
        <f t="shared" si="65"/>
        <v>315.05019183349214</v>
      </c>
      <c r="D540" s="1">
        <f t="shared" si="66"/>
        <v>10.501673061116405</v>
      </c>
      <c r="E540" s="1">
        <f t="shared" si="68"/>
        <v>10.501673061116405</v>
      </c>
      <c r="F540" s="1">
        <f t="shared" si="70"/>
        <v>0</v>
      </c>
      <c r="G540" s="1">
        <f t="shared" si="71"/>
        <v>0</v>
      </c>
      <c r="H540" s="1">
        <f t="shared" si="69"/>
        <v>0</v>
      </c>
    </row>
    <row r="541" spans="1:8" ht="12.75">
      <c r="A541" s="1">
        <f t="shared" si="67"/>
        <v>0.0058200000000000135</v>
      </c>
      <c r="B541" s="1">
        <f t="shared" si="64"/>
        <v>314.5357223305768</v>
      </c>
      <c r="C541" s="1">
        <f t="shared" si="65"/>
        <v>314.5357223305768</v>
      </c>
      <c r="D541" s="1">
        <f t="shared" si="66"/>
        <v>10.484524077685894</v>
      </c>
      <c r="E541" s="1">
        <f t="shared" si="68"/>
        <v>10.484524077685894</v>
      </c>
      <c r="F541" s="1">
        <f t="shared" si="70"/>
        <v>0</v>
      </c>
      <c r="G541" s="1">
        <f t="shared" si="71"/>
        <v>0</v>
      </c>
      <c r="H541" s="1">
        <f t="shared" si="69"/>
        <v>0</v>
      </c>
    </row>
    <row r="542" spans="1:8" ht="12.75">
      <c r="A542" s="1">
        <f t="shared" si="67"/>
        <v>0.005840000000000014</v>
      </c>
      <c r="B542" s="1">
        <f t="shared" si="64"/>
        <v>314.00883549591526</v>
      </c>
      <c r="C542" s="1">
        <f t="shared" si="65"/>
        <v>314.00883549591526</v>
      </c>
      <c r="D542" s="1">
        <f t="shared" si="66"/>
        <v>10.466961183197176</v>
      </c>
      <c r="E542" s="1">
        <f t="shared" si="68"/>
        <v>10.466961183197176</v>
      </c>
      <c r="F542" s="1">
        <f t="shared" si="70"/>
        <v>0</v>
      </c>
      <c r="G542" s="1">
        <f t="shared" si="71"/>
        <v>0</v>
      </c>
      <c r="H542" s="1">
        <f t="shared" si="69"/>
        <v>0</v>
      </c>
    </row>
    <row r="543" spans="1:8" ht="12.75">
      <c r="A543" s="1">
        <f t="shared" si="67"/>
        <v>0.005860000000000014</v>
      </c>
      <c r="B543" s="1">
        <f t="shared" si="64"/>
        <v>313.4695521300976</v>
      </c>
      <c r="C543" s="1">
        <f t="shared" si="65"/>
        <v>313.4695521300976</v>
      </c>
      <c r="D543" s="1">
        <f t="shared" si="66"/>
        <v>10.448985071003253</v>
      </c>
      <c r="E543" s="1">
        <f t="shared" si="68"/>
        <v>10.448985071003253</v>
      </c>
      <c r="F543" s="1">
        <f t="shared" si="70"/>
        <v>0</v>
      </c>
      <c r="G543" s="1">
        <f t="shared" si="71"/>
        <v>0</v>
      </c>
      <c r="H543" s="1">
        <f t="shared" si="69"/>
        <v>0</v>
      </c>
    </row>
    <row r="544" spans="1:8" ht="12.75">
      <c r="A544" s="1">
        <f t="shared" si="67"/>
        <v>0.005880000000000014</v>
      </c>
      <c r="B544" s="1">
        <f t="shared" si="64"/>
        <v>312.9178935231077</v>
      </c>
      <c r="C544" s="1">
        <f t="shared" si="65"/>
        <v>312.9178935231077</v>
      </c>
      <c r="D544" s="1">
        <f t="shared" si="66"/>
        <v>10.430596450770256</v>
      </c>
      <c r="E544" s="1">
        <f t="shared" si="68"/>
        <v>10.430596450770256</v>
      </c>
      <c r="F544" s="1">
        <f t="shared" si="70"/>
        <v>0</v>
      </c>
      <c r="G544" s="1">
        <f t="shared" si="71"/>
        <v>0</v>
      </c>
      <c r="H544" s="1">
        <f t="shared" si="69"/>
        <v>0</v>
      </c>
    </row>
    <row r="545" spans="1:8" ht="12.75">
      <c r="A545" s="1">
        <f t="shared" si="67"/>
        <v>0.005900000000000014</v>
      </c>
      <c r="B545" s="1">
        <f t="shared" si="64"/>
        <v>312.35388145348276</v>
      </c>
      <c r="C545" s="1">
        <f t="shared" si="65"/>
        <v>312.35388145348276</v>
      </c>
      <c r="D545" s="1">
        <f t="shared" si="66"/>
        <v>10.411796048449425</v>
      </c>
      <c r="E545" s="1">
        <f t="shared" si="68"/>
        <v>10.411796048449425</v>
      </c>
      <c r="F545" s="1">
        <f t="shared" si="70"/>
        <v>0</v>
      </c>
      <c r="G545" s="1">
        <f t="shared" si="71"/>
        <v>0</v>
      </c>
      <c r="H545" s="1">
        <f t="shared" si="69"/>
        <v>0</v>
      </c>
    </row>
    <row r="546" spans="1:8" ht="12.75">
      <c r="A546" s="1">
        <f t="shared" si="67"/>
        <v>0.005920000000000014</v>
      </c>
      <c r="B546" s="1">
        <f t="shared" si="64"/>
        <v>311.77753818745356</v>
      </c>
      <c r="C546" s="1">
        <f t="shared" si="65"/>
        <v>311.77753818745356</v>
      </c>
      <c r="D546" s="1">
        <f t="shared" si="66"/>
        <v>10.392584606248452</v>
      </c>
      <c r="E546" s="1">
        <f t="shared" si="68"/>
        <v>10.392584606248452</v>
      </c>
      <c r="F546" s="1">
        <f t="shared" si="70"/>
        <v>0</v>
      </c>
      <c r="G546" s="1">
        <f t="shared" si="71"/>
        <v>0</v>
      </c>
      <c r="H546" s="1">
        <f t="shared" si="69"/>
        <v>0</v>
      </c>
    </row>
    <row r="547" spans="1:8" ht="12.75">
      <c r="A547" s="1">
        <f t="shared" si="67"/>
        <v>0.005940000000000014</v>
      </c>
      <c r="B547" s="1">
        <f t="shared" si="64"/>
        <v>311.18888647806534</v>
      </c>
      <c r="C547" s="1">
        <f t="shared" si="65"/>
        <v>311.18888647806534</v>
      </c>
      <c r="D547" s="1">
        <f t="shared" si="66"/>
        <v>10.372962882602177</v>
      </c>
      <c r="E547" s="1">
        <f t="shared" si="68"/>
        <v>10.372962882602177</v>
      </c>
      <c r="F547" s="1">
        <f t="shared" si="70"/>
        <v>0</v>
      </c>
      <c r="G547" s="1">
        <f t="shared" si="71"/>
        <v>0</v>
      </c>
      <c r="H547" s="1">
        <f t="shared" si="69"/>
        <v>0</v>
      </c>
    </row>
    <row r="548" spans="1:8" ht="12.75">
      <c r="A548" s="1">
        <f t="shared" si="67"/>
        <v>0.005960000000000014</v>
      </c>
      <c r="B548" s="1">
        <f t="shared" si="64"/>
        <v>310.5879495642797</v>
      </c>
      <c r="C548" s="1">
        <f t="shared" si="65"/>
        <v>310.5879495642797</v>
      </c>
      <c r="D548" s="1">
        <f t="shared" si="66"/>
        <v>10.352931652142656</v>
      </c>
      <c r="E548" s="1">
        <f t="shared" si="68"/>
        <v>10.352931652142656</v>
      </c>
      <c r="F548" s="1">
        <f t="shared" si="70"/>
        <v>0</v>
      </c>
      <c r="G548" s="1">
        <f t="shared" si="71"/>
        <v>0</v>
      </c>
      <c r="H548" s="1">
        <f t="shared" si="69"/>
        <v>0</v>
      </c>
    </row>
    <row r="549" spans="1:8" ht="12.75">
      <c r="A549" s="1">
        <f t="shared" si="67"/>
        <v>0.005980000000000014</v>
      </c>
      <c r="B549" s="1">
        <f t="shared" si="64"/>
        <v>309.97475117005706</v>
      </c>
      <c r="C549" s="1">
        <f t="shared" si="65"/>
        <v>309.97475117005706</v>
      </c>
      <c r="D549" s="1">
        <f t="shared" si="66"/>
        <v>10.332491705668568</v>
      </c>
      <c r="E549" s="1">
        <f t="shared" si="68"/>
        <v>10.332491705668568</v>
      </c>
      <c r="F549" s="1">
        <f t="shared" si="70"/>
        <v>0</v>
      </c>
      <c r="G549" s="1">
        <f t="shared" si="71"/>
        <v>0</v>
      </c>
      <c r="H549" s="1">
        <f t="shared" si="69"/>
        <v>0</v>
      </c>
    </row>
    <row r="550" spans="1:8" ht="12.75">
      <c r="A550" s="1">
        <f t="shared" si="67"/>
        <v>0.006000000000000014</v>
      </c>
      <c r="B550" s="1">
        <f t="shared" si="64"/>
        <v>309.3493155034199</v>
      </c>
      <c r="C550" s="1">
        <f t="shared" si="65"/>
        <v>309.3493155034199</v>
      </c>
      <c r="D550" s="1">
        <f t="shared" si="66"/>
        <v>10.311643850113997</v>
      </c>
      <c r="E550" s="1">
        <f t="shared" si="68"/>
        <v>10.311643850113997</v>
      </c>
      <c r="F550" s="1">
        <f t="shared" si="70"/>
        <v>0</v>
      </c>
      <c r="G550" s="1">
        <f t="shared" si="71"/>
        <v>0</v>
      </c>
      <c r="H550" s="1">
        <f t="shared" si="69"/>
        <v>0</v>
      </c>
    </row>
    <row r="551" spans="1:8" ht="12.75">
      <c r="A551" s="1">
        <f t="shared" si="67"/>
        <v>0.006020000000000014</v>
      </c>
      <c r="B551" s="1">
        <f t="shared" si="64"/>
        <v>308.7116672554976</v>
      </c>
      <c r="C551" s="1">
        <f t="shared" si="65"/>
        <v>308.7116672554976</v>
      </c>
      <c r="D551" s="1">
        <f t="shared" si="66"/>
        <v>10.290388908516586</v>
      </c>
      <c r="E551" s="1">
        <f t="shared" si="68"/>
        <v>10.290388908516586</v>
      </c>
      <c r="F551" s="1">
        <f t="shared" si="70"/>
        <v>0</v>
      </c>
      <c r="G551" s="1">
        <f t="shared" si="71"/>
        <v>0</v>
      </c>
      <c r="H551" s="1">
        <f t="shared" si="69"/>
        <v>0</v>
      </c>
    </row>
    <row r="552" spans="1:8" ht="12.75">
      <c r="A552" s="1">
        <f t="shared" si="67"/>
        <v>0.006040000000000014</v>
      </c>
      <c r="B552" s="1">
        <f t="shared" si="64"/>
        <v>308.06183159955117</v>
      </c>
      <c r="C552" s="1">
        <f t="shared" si="65"/>
        <v>308.06183159955117</v>
      </c>
      <c r="D552" s="1">
        <f t="shared" si="66"/>
        <v>10.268727719985039</v>
      </c>
      <c r="E552" s="1">
        <f t="shared" si="68"/>
        <v>10.268727719985039</v>
      </c>
      <c r="F552" s="1">
        <f t="shared" si="70"/>
        <v>0</v>
      </c>
      <c r="G552" s="1">
        <f t="shared" si="71"/>
        <v>0</v>
      </c>
      <c r="H552" s="1">
        <f t="shared" si="69"/>
        <v>0</v>
      </c>
    </row>
    <row r="553" spans="1:8" ht="12.75">
      <c r="A553" s="1">
        <f t="shared" si="67"/>
        <v>0.006060000000000014</v>
      </c>
      <c r="B553" s="1">
        <f t="shared" si="64"/>
        <v>307.39983418997946</v>
      </c>
      <c r="C553" s="1">
        <f t="shared" si="65"/>
        <v>307.39983418997946</v>
      </c>
      <c r="D553" s="1">
        <f t="shared" si="66"/>
        <v>10.246661139665981</v>
      </c>
      <c r="E553" s="1">
        <f t="shared" si="68"/>
        <v>10.246661139665981</v>
      </c>
      <c r="F553" s="1">
        <f t="shared" si="70"/>
        <v>0</v>
      </c>
      <c r="G553" s="1">
        <f t="shared" si="71"/>
        <v>0</v>
      </c>
      <c r="H553" s="1">
        <f t="shared" si="69"/>
        <v>0</v>
      </c>
    </row>
    <row r="554" spans="1:8" ht="12.75">
      <c r="A554" s="1">
        <f t="shared" si="67"/>
        <v>0.006080000000000014</v>
      </c>
      <c r="B554" s="1">
        <f t="shared" si="64"/>
        <v>306.72570116130674</v>
      </c>
      <c r="C554" s="1">
        <f t="shared" si="65"/>
        <v>306.72570116130674</v>
      </c>
      <c r="D554" s="1">
        <f t="shared" si="66"/>
        <v>10.224190038710224</v>
      </c>
      <c r="E554" s="1">
        <f t="shared" si="68"/>
        <v>10.224190038710224</v>
      </c>
      <c r="F554" s="1">
        <f t="shared" si="70"/>
        <v>0</v>
      </c>
      <c r="G554" s="1">
        <f t="shared" si="71"/>
        <v>0</v>
      </c>
      <c r="H554" s="1">
        <f t="shared" si="69"/>
        <v>0</v>
      </c>
    </row>
    <row r="555" spans="1:8" ht="12.75">
      <c r="A555" s="1">
        <f t="shared" si="67"/>
        <v>0.006100000000000014</v>
      </c>
      <c r="B555" s="1">
        <f t="shared" si="64"/>
        <v>306.03945912715074</v>
      </c>
      <c r="C555" s="1">
        <f t="shared" si="65"/>
        <v>306.03945912715074</v>
      </c>
      <c r="D555" s="1">
        <f t="shared" si="66"/>
        <v>10.201315304238358</v>
      </c>
      <c r="E555" s="1">
        <f t="shared" si="68"/>
        <v>10.201315304238358</v>
      </c>
      <c r="F555" s="1">
        <f t="shared" si="70"/>
        <v>0</v>
      </c>
      <c r="G555" s="1">
        <f t="shared" si="71"/>
        <v>0</v>
      </c>
      <c r="H555" s="1">
        <f t="shared" si="69"/>
        <v>0</v>
      </c>
    </row>
    <row r="556" spans="1:8" ht="12.75">
      <c r="A556" s="1">
        <f t="shared" si="67"/>
        <v>0.006120000000000014</v>
      </c>
      <c r="B556" s="1">
        <f t="shared" si="64"/>
        <v>305.34113517917183</v>
      </c>
      <c r="C556" s="1">
        <f t="shared" si="65"/>
        <v>305.34113517917183</v>
      </c>
      <c r="D556" s="1">
        <f t="shared" si="66"/>
        <v>10.178037839305727</v>
      </c>
      <c r="E556" s="1">
        <f t="shared" si="68"/>
        <v>10.178037839305727</v>
      </c>
      <c r="F556" s="1">
        <f t="shared" si="70"/>
        <v>0</v>
      </c>
      <c r="G556" s="1">
        <f t="shared" si="71"/>
        <v>0</v>
      </c>
      <c r="H556" s="1">
        <f t="shared" si="69"/>
        <v>0</v>
      </c>
    </row>
    <row r="557" spans="1:8" ht="12.75">
      <c r="A557" s="1">
        <f t="shared" si="67"/>
        <v>0.006140000000000014</v>
      </c>
      <c r="B557" s="1">
        <f t="shared" si="64"/>
        <v>304.63075688600384</v>
      </c>
      <c r="C557" s="1">
        <f t="shared" si="65"/>
        <v>304.63075688600384</v>
      </c>
      <c r="D557" s="1">
        <f t="shared" si="66"/>
        <v>10.154358562866795</v>
      </c>
      <c r="E557" s="1">
        <f t="shared" si="68"/>
        <v>10.154358562866795</v>
      </c>
      <c r="F557" s="1">
        <f t="shared" si="70"/>
        <v>0</v>
      </c>
      <c r="G557" s="1">
        <f t="shared" si="71"/>
        <v>0</v>
      </c>
      <c r="H557" s="1">
        <f t="shared" si="69"/>
        <v>0</v>
      </c>
    </row>
    <row r="558" spans="1:8" ht="12.75">
      <c r="A558" s="1">
        <f t="shared" si="67"/>
        <v>0.006160000000000014</v>
      </c>
      <c r="B558" s="1">
        <f t="shared" si="64"/>
        <v>303.90835229216543</v>
      </c>
      <c r="C558" s="1">
        <f t="shared" si="65"/>
        <v>303.90835229216543</v>
      </c>
      <c r="D558" s="1">
        <f t="shared" si="66"/>
        <v>10.130278409738848</v>
      </c>
      <c r="E558" s="1">
        <f t="shared" si="68"/>
        <v>10.130278409738848</v>
      </c>
      <c r="F558" s="1">
        <f t="shared" si="70"/>
        <v>0</v>
      </c>
      <c r="G558" s="1">
        <f t="shared" si="71"/>
        <v>0</v>
      </c>
      <c r="H558" s="1">
        <f t="shared" si="69"/>
        <v>0</v>
      </c>
    </row>
    <row r="559" spans="1:8" ht="12.75">
      <c r="A559" s="1">
        <f t="shared" si="67"/>
        <v>0.0061800000000000145</v>
      </c>
      <c r="B559" s="1">
        <f t="shared" si="64"/>
        <v>303.1739499169529</v>
      </c>
      <c r="C559" s="1">
        <f t="shared" si="65"/>
        <v>303.1739499169529</v>
      </c>
      <c r="D559" s="1">
        <f t="shared" si="66"/>
        <v>10.105798330565097</v>
      </c>
      <c r="E559" s="1">
        <f t="shared" si="68"/>
        <v>10.105798330565097</v>
      </c>
      <c r="F559" s="1">
        <f t="shared" si="70"/>
        <v>0</v>
      </c>
      <c r="G559" s="1">
        <f t="shared" si="71"/>
        <v>0</v>
      </c>
      <c r="H559" s="1">
        <f t="shared" si="69"/>
        <v>0</v>
      </c>
    </row>
    <row r="560" spans="1:8" ht="12.75">
      <c r="A560" s="1">
        <f t="shared" si="67"/>
        <v>0.0062000000000000145</v>
      </c>
      <c r="B560" s="1">
        <f t="shared" si="64"/>
        <v>302.42757875331466</v>
      </c>
      <c r="C560" s="1">
        <f t="shared" si="65"/>
        <v>302.42757875331466</v>
      </c>
      <c r="D560" s="1">
        <f t="shared" si="66"/>
        <v>10.080919291777155</v>
      </c>
      <c r="E560" s="1">
        <f t="shared" si="68"/>
        <v>10.080919291777155</v>
      </c>
      <c r="F560" s="1">
        <f t="shared" si="70"/>
        <v>0</v>
      </c>
      <c r="G560" s="1">
        <f t="shared" si="71"/>
        <v>0</v>
      </c>
      <c r="H560" s="1">
        <f t="shared" si="69"/>
        <v>0</v>
      </c>
    </row>
    <row r="561" spans="1:8" ht="12.75">
      <c r="A561" s="1">
        <f t="shared" si="67"/>
        <v>0.006220000000000015</v>
      </c>
      <c r="B561" s="1">
        <f t="shared" si="64"/>
        <v>301.6692682667062</v>
      </c>
      <c r="C561" s="1">
        <f t="shared" si="65"/>
        <v>301.6692682667062</v>
      </c>
      <c r="D561" s="1">
        <f t="shared" si="66"/>
        <v>10.055642275556872</v>
      </c>
      <c r="E561" s="1">
        <f t="shared" si="68"/>
        <v>10.055642275556872</v>
      </c>
      <c r="F561" s="1">
        <f t="shared" si="70"/>
        <v>0</v>
      </c>
      <c r="G561" s="1">
        <f t="shared" si="71"/>
        <v>0</v>
      </c>
      <c r="H561" s="1">
        <f t="shared" si="69"/>
        <v>0</v>
      </c>
    </row>
    <row r="562" spans="1:8" ht="12.75">
      <c r="A562" s="1">
        <f t="shared" si="67"/>
        <v>0.006240000000000015</v>
      </c>
      <c r="B562" s="1">
        <f t="shared" si="64"/>
        <v>300.89904839392705</v>
      </c>
      <c r="C562" s="1">
        <f t="shared" si="65"/>
        <v>300.89904839392705</v>
      </c>
      <c r="D562" s="1">
        <f t="shared" si="66"/>
        <v>10.029968279797568</v>
      </c>
      <c r="E562" s="1">
        <f t="shared" si="68"/>
        <v>10.029968279797568</v>
      </c>
      <c r="F562" s="1">
        <f t="shared" si="70"/>
        <v>0</v>
      </c>
      <c r="G562" s="1">
        <f t="shared" si="71"/>
        <v>0</v>
      </c>
      <c r="H562" s="1">
        <f t="shared" si="69"/>
        <v>0</v>
      </c>
    </row>
    <row r="563" spans="1:8" ht="12.75">
      <c r="A563" s="1">
        <f t="shared" si="67"/>
        <v>0.006260000000000015</v>
      </c>
      <c r="B563" s="1">
        <f t="shared" si="64"/>
        <v>300.11694954193905</v>
      </c>
      <c r="C563" s="1">
        <f t="shared" si="65"/>
        <v>300.11694954193905</v>
      </c>
      <c r="D563" s="1">
        <f t="shared" si="66"/>
        <v>10.003898318064635</v>
      </c>
      <c r="E563" s="1">
        <f t="shared" si="68"/>
        <v>10.003898318064635</v>
      </c>
      <c r="F563" s="1">
        <f t="shared" si="70"/>
        <v>0</v>
      </c>
      <c r="G563" s="1">
        <f t="shared" si="71"/>
        <v>0</v>
      </c>
      <c r="H563" s="1">
        <f t="shared" si="69"/>
        <v>0</v>
      </c>
    </row>
    <row r="564" spans="1:8" ht="12.75">
      <c r="A564" s="1">
        <f t="shared" si="67"/>
        <v>0.006280000000000015</v>
      </c>
      <c r="B564" s="1">
        <f t="shared" si="64"/>
        <v>299.3230025866656</v>
      </c>
      <c r="C564" s="1">
        <f t="shared" si="65"/>
        <v>299.3230025866656</v>
      </c>
      <c r="D564" s="1">
        <f t="shared" si="66"/>
        <v>9.97743341955552</v>
      </c>
      <c r="E564" s="1">
        <f t="shared" si="68"/>
        <v>9.97743341955552</v>
      </c>
      <c r="F564" s="1">
        <f t="shared" si="70"/>
        <v>0</v>
      </c>
      <c r="G564" s="1">
        <f t="shared" si="71"/>
        <v>0</v>
      </c>
      <c r="H564" s="1">
        <f t="shared" si="69"/>
        <v>0</v>
      </c>
    </row>
    <row r="565" spans="1:8" ht="12.75">
      <c r="A565" s="1">
        <f t="shared" si="67"/>
        <v>0.006300000000000015</v>
      </c>
      <c r="B565" s="1">
        <f t="shared" si="64"/>
        <v>298.51723887177315</v>
      </c>
      <c r="C565" s="1">
        <f t="shared" si="65"/>
        <v>298.51723887177315</v>
      </c>
      <c r="D565" s="1">
        <f t="shared" si="66"/>
        <v>9.950574629059105</v>
      </c>
      <c r="E565" s="1">
        <f t="shared" si="68"/>
        <v>9.950574629059105</v>
      </c>
      <c r="F565" s="1">
        <f t="shared" si="70"/>
        <v>0</v>
      </c>
      <c r="G565" s="1">
        <f t="shared" si="71"/>
        <v>0</v>
      </c>
      <c r="H565" s="1">
        <f t="shared" si="69"/>
        <v>0</v>
      </c>
    </row>
    <row r="566" spans="1:8" ht="12.75">
      <c r="A566" s="1">
        <f t="shared" si="67"/>
        <v>0.006320000000000015</v>
      </c>
      <c r="B566" s="1">
        <f t="shared" si="64"/>
        <v>297.69969020743343</v>
      </c>
      <c r="C566" s="1">
        <f t="shared" si="65"/>
        <v>297.69969020743343</v>
      </c>
      <c r="D566" s="1">
        <f t="shared" si="66"/>
        <v>9.923323006914448</v>
      </c>
      <c r="E566" s="1">
        <f t="shared" si="68"/>
        <v>9.923323006914448</v>
      </c>
      <c r="F566" s="1">
        <f t="shared" si="70"/>
        <v>0</v>
      </c>
      <c r="G566" s="1">
        <f t="shared" si="71"/>
        <v>0</v>
      </c>
      <c r="H566" s="1">
        <f t="shared" si="69"/>
        <v>0</v>
      </c>
    </row>
    <row r="567" spans="1:8" ht="12.75">
      <c r="A567" s="1">
        <f t="shared" si="67"/>
        <v>0.006340000000000015</v>
      </c>
      <c r="B567" s="1">
        <f t="shared" si="64"/>
        <v>296.8703888690678</v>
      </c>
      <c r="C567" s="1">
        <f t="shared" si="65"/>
        <v>296.8703888690678</v>
      </c>
      <c r="D567" s="1">
        <f t="shared" si="66"/>
        <v>9.895679628968928</v>
      </c>
      <c r="E567" s="1">
        <f t="shared" si="68"/>
        <v>9.895679628968928</v>
      </c>
      <c r="F567" s="1">
        <f t="shared" si="70"/>
        <v>0</v>
      </c>
      <c r="G567" s="1">
        <f t="shared" si="71"/>
        <v>0</v>
      </c>
      <c r="H567" s="1">
        <f t="shared" si="69"/>
        <v>0</v>
      </c>
    </row>
    <row r="568" spans="1:8" ht="12.75">
      <c r="A568" s="1">
        <f t="shared" si="67"/>
        <v>0.006360000000000015</v>
      </c>
      <c r="B568" s="1">
        <f t="shared" si="64"/>
        <v>296.0293675960732</v>
      </c>
      <c r="C568" s="1">
        <f t="shared" si="65"/>
        <v>296.0293675960732</v>
      </c>
      <c r="D568" s="1">
        <f t="shared" si="66"/>
        <v>9.867645586535774</v>
      </c>
      <c r="E568" s="1">
        <f t="shared" si="68"/>
        <v>9.867645586535774</v>
      </c>
      <c r="F568" s="1">
        <f t="shared" si="70"/>
        <v>0</v>
      </c>
      <c r="G568" s="1">
        <f t="shared" si="71"/>
        <v>0</v>
      </c>
      <c r="H568" s="1">
        <f t="shared" si="69"/>
        <v>0</v>
      </c>
    </row>
    <row r="569" spans="1:8" ht="12.75">
      <c r="A569" s="1">
        <f t="shared" si="67"/>
        <v>0.006380000000000015</v>
      </c>
      <c r="B569" s="1">
        <f t="shared" si="64"/>
        <v>295.1766595905293</v>
      </c>
      <c r="C569" s="1">
        <f t="shared" si="65"/>
        <v>295.1766595905293</v>
      </c>
      <c r="D569" s="1">
        <f t="shared" si="66"/>
        <v>9.839221986350976</v>
      </c>
      <c r="E569" s="1">
        <f t="shared" si="68"/>
        <v>9.839221986350976</v>
      </c>
      <c r="F569" s="1">
        <f t="shared" si="70"/>
        <v>0</v>
      </c>
      <c r="G569" s="1">
        <f t="shared" si="71"/>
        <v>0</v>
      </c>
      <c r="H569" s="1">
        <f t="shared" si="69"/>
        <v>0</v>
      </c>
    </row>
    <row r="570" spans="1:8" ht="12.75">
      <c r="A570" s="1">
        <f t="shared" si="67"/>
        <v>0.006400000000000015</v>
      </c>
      <c r="B570" s="1">
        <f aca="true" t="shared" si="72" ref="B570:B633">IF(A570&lt;D$29/B$15,0,IF(A570&lt;1/(2*B$13),B$16*SIN(B$15*A570),IF(A570&lt;1/(2*B$13)+D$29/B$15,0,B$16*SIN(B$15*A570))))</f>
        <v>294.31229851588824</v>
      </c>
      <c r="C570" s="1">
        <f aca="true" t="shared" si="73" ref="C570:C633">B$16*SIN(B$15*A570)</f>
        <v>294.31229851588824</v>
      </c>
      <c r="D570" s="1">
        <f aca="true" t="shared" si="74" ref="D570:D633">B570/R</f>
        <v>9.810409950529609</v>
      </c>
      <c r="E570" s="1">
        <f t="shared" si="68"/>
        <v>9.810409950529609</v>
      </c>
      <c r="F570" s="1">
        <f t="shared" si="70"/>
        <v>0</v>
      </c>
      <c r="G570" s="1">
        <f t="shared" si="71"/>
        <v>0</v>
      </c>
      <c r="H570" s="1">
        <f t="shared" si="69"/>
        <v>0</v>
      </c>
    </row>
    <row r="571" spans="1:8" ht="12.75">
      <c r="A571" s="1">
        <f aca="true" t="shared" si="75" ref="A571:A634">A570+1/(1000*B$13)</f>
        <v>0.006420000000000015</v>
      </c>
      <c r="B571" s="1">
        <f t="shared" si="72"/>
        <v>293.43631849564514</v>
      </c>
      <c r="C571" s="1">
        <f t="shared" si="73"/>
        <v>293.43631849564514</v>
      </c>
      <c r="D571" s="1">
        <f t="shared" si="74"/>
        <v>9.781210616521504</v>
      </c>
      <c r="E571" s="1">
        <f aca="true" t="shared" si="76" ref="E571:E634">IF(D571&gt;0,D571,0)</f>
        <v>9.781210616521504</v>
      </c>
      <c r="F571" s="1">
        <f t="shared" si="70"/>
        <v>0</v>
      </c>
      <c r="G571" s="1">
        <f t="shared" si="71"/>
        <v>0</v>
      </c>
      <c r="H571" s="1">
        <f aca="true" t="shared" si="77" ref="H571:H634">-G571</f>
        <v>0</v>
      </c>
    </row>
    <row r="572" spans="1:8" ht="12.75">
      <c r="A572" s="1">
        <f t="shared" si="75"/>
        <v>0.006440000000000015</v>
      </c>
      <c r="B572" s="1">
        <f t="shared" si="72"/>
        <v>292.54875411199123</v>
      </c>
      <c r="C572" s="1">
        <f t="shared" si="73"/>
        <v>292.54875411199123</v>
      </c>
      <c r="D572" s="1">
        <f t="shared" si="74"/>
        <v>9.751625137066375</v>
      </c>
      <c r="E572" s="1">
        <f t="shared" si="76"/>
        <v>9.751625137066375</v>
      </c>
      <c r="F572" s="1">
        <f t="shared" si="70"/>
        <v>0</v>
      </c>
      <c r="G572" s="1">
        <f t="shared" si="71"/>
        <v>0</v>
      </c>
      <c r="H572" s="1">
        <f t="shared" si="77"/>
        <v>0</v>
      </c>
    </row>
    <row r="573" spans="1:8" ht="12.75">
      <c r="A573" s="1">
        <f t="shared" si="75"/>
        <v>0.006460000000000015</v>
      </c>
      <c r="B573" s="1">
        <f t="shared" si="72"/>
        <v>291.6496404044487</v>
      </c>
      <c r="C573" s="1">
        <f t="shared" si="73"/>
        <v>291.6496404044487</v>
      </c>
      <c r="D573" s="1">
        <f t="shared" si="74"/>
        <v>9.721654680148289</v>
      </c>
      <c r="E573" s="1">
        <f t="shared" si="76"/>
        <v>9.721654680148289</v>
      </c>
      <c r="F573" s="1">
        <f t="shared" si="70"/>
        <v>0</v>
      </c>
      <c r="G573" s="1">
        <f t="shared" si="71"/>
        <v>0</v>
      </c>
      <c r="H573" s="1">
        <f t="shared" si="77"/>
        <v>0</v>
      </c>
    </row>
    <row r="574" spans="1:8" ht="12.75">
      <c r="A574" s="1">
        <f t="shared" si="75"/>
        <v>0.006480000000000015</v>
      </c>
      <c r="B574" s="1">
        <f t="shared" si="72"/>
        <v>290.7390128684872</v>
      </c>
      <c r="C574" s="1">
        <f t="shared" si="73"/>
        <v>290.7390128684872</v>
      </c>
      <c r="D574" s="1">
        <f t="shared" si="74"/>
        <v>9.691300428949573</v>
      </c>
      <c r="E574" s="1">
        <f t="shared" si="76"/>
        <v>9.691300428949573</v>
      </c>
      <c r="F574" s="1">
        <f t="shared" si="70"/>
        <v>0</v>
      </c>
      <c r="G574" s="1">
        <f t="shared" si="71"/>
        <v>0</v>
      </c>
      <c r="H574" s="1">
        <f t="shared" si="77"/>
        <v>0</v>
      </c>
    </row>
    <row r="575" spans="1:8" ht="12.75">
      <c r="A575" s="1">
        <f t="shared" si="75"/>
        <v>0.006500000000000015</v>
      </c>
      <c r="B575" s="1">
        <f t="shared" si="72"/>
        <v>289.81690745412254</v>
      </c>
      <c r="C575" s="1">
        <f t="shared" si="73"/>
        <v>289.81690745412254</v>
      </c>
      <c r="D575" s="1">
        <f t="shared" si="74"/>
        <v>9.660563581804086</v>
      </c>
      <c r="E575" s="1">
        <f t="shared" si="76"/>
        <v>9.660563581804086</v>
      </c>
      <c r="F575" s="1">
        <f t="shared" si="70"/>
        <v>0</v>
      </c>
      <c r="G575" s="1">
        <f t="shared" si="71"/>
        <v>0</v>
      </c>
      <c r="H575" s="1">
        <f t="shared" si="77"/>
        <v>0</v>
      </c>
    </row>
    <row r="576" spans="1:8" ht="12.75">
      <c r="A576" s="1">
        <f t="shared" si="75"/>
        <v>0.006520000000000015</v>
      </c>
      <c r="B576" s="1">
        <f t="shared" si="72"/>
        <v>288.8833605644976</v>
      </c>
      <c r="C576" s="1">
        <f t="shared" si="73"/>
        <v>288.8833605644976</v>
      </c>
      <c r="D576" s="1">
        <f t="shared" si="74"/>
        <v>9.62944535214992</v>
      </c>
      <c r="E576" s="1">
        <f t="shared" si="76"/>
        <v>9.62944535214992</v>
      </c>
      <c r="F576" s="1">
        <f t="shared" si="70"/>
        <v>0</v>
      </c>
      <c r="G576" s="1">
        <f t="shared" si="71"/>
        <v>0</v>
      </c>
      <c r="H576" s="1">
        <f t="shared" si="77"/>
        <v>0</v>
      </c>
    </row>
    <row r="577" spans="1:8" ht="12.75">
      <c r="A577" s="1">
        <f t="shared" si="75"/>
        <v>0.006540000000000015</v>
      </c>
      <c r="B577" s="1">
        <f t="shared" si="72"/>
        <v>287.9384090544452</v>
      </c>
      <c r="C577" s="1">
        <f t="shared" si="73"/>
        <v>287.9384090544452</v>
      </c>
      <c r="D577" s="1">
        <f t="shared" si="74"/>
        <v>9.597946968481505</v>
      </c>
      <c r="E577" s="1">
        <f t="shared" si="76"/>
        <v>9.597946968481505</v>
      </c>
      <c r="F577" s="1">
        <f t="shared" si="70"/>
        <v>0</v>
      </c>
      <c r="G577" s="1">
        <f t="shared" si="71"/>
        <v>0</v>
      </c>
      <c r="H577" s="1">
        <f t="shared" si="77"/>
        <v>0</v>
      </c>
    </row>
    <row r="578" spans="1:8" ht="12.75">
      <c r="A578" s="1">
        <f t="shared" si="75"/>
        <v>0.0065600000000000155</v>
      </c>
      <c r="B578" s="1">
        <f t="shared" si="72"/>
        <v>286.9820902290328</v>
      </c>
      <c r="C578" s="1">
        <f t="shared" si="73"/>
        <v>286.9820902290328</v>
      </c>
      <c r="D578" s="1">
        <f t="shared" si="74"/>
        <v>9.566069674301094</v>
      </c>
      <c r="E578" s="1">
        <f t="shared" si="76"/>
        <v>9.566069674301094</v>
      </c>
      <c r="F578" s="1">
        <f t="shared" si="70"/>
        <v>0</v>
      </c>
      <c r="G578" s="1">
        <f t="shared" si="71"/>
        <v>0</v>
      </c>
      <c r="H578" s="1">
        <f t="shared" si="77"/>
        <v>0</v>
      </c>
    </row>
    <row r="579" spans="1:8" ht="12.75">
      <c r="A579" s="1">
        <f t="shared" si="75"/>
        <v>0.0065800000000000155</v>
      </c>
      <c r="B579" s="1">
        <f t="shared" si="72"/>
        <v>286.0144418420902</v>
      </c>
      <c r="C579" s="1">
        <f t="shared" si="73"/>
        <v>286.0144418420902</v>
      </c>
      <c r="D579" s="1">
        <f t="shared" si="74"/>
        <v>9.533814728069673</v>
      </c>
      <c r="E579" s="1">
        <f t="shared" si="76"/>
        <v>9.533814728069673</v>
      </c>
      <c r="F579" s="1">
        <f t="shared" si="70"/>
        <v>0</v>
      </c>
      <c r="G579" s="1">
        <f t="shared" si="71"/>
        <v>0</v>
      </c>
      <c r="H579" s="1">
        <f t="shared" si="77"/>
        <v>0</v>
      </c>
    </row>
    <row r="580" spans="1:8" ht="12.75">
      <c r="A580" s="1">
        <f t="shared" si="75"/>
        <v>0.006600000000000016</v>
      </c>
      <c r="B580" s="1">
        <f t="shared" si="72"/>
        <v>285.0355020947188</v>
      </c>
      <c r="C580" s="1">
        <f t="shared" si="73"/>
        <v>285.0355020947188</v>
      </c>
      <c r="D580" s="1">
        <f t="shared" si="74"/>
        <v>9.501183403157293</v>
      </c>
      <c r="E580" s="1">
        <f t="shared" si="76"/>
        <v>9.501183403157293</v>
      </c>
      <c r="F580" s="1">
        <f t="shared" si="70"/>
        <v>0</v>
      </c>
      <c r="G580" s="1">
        <f t="shared" si="71"/>
        <v>0</v>
      </c>
      <c r="H580" s="1">
        <f t="shared" si="77"/>
        <v>0</v>
      </c>
    </row>
    <row r="581" spans="1:8" ht="12.75">
      <c r="A581" s="1">
        <f t="shared" si="75"/>
        <v>0.006620000000000016</v>
      </c>
      <c r="B581" s="1">
        <f t="shared" si="72"/>
        <v>284.04530963378375</v>
      </c>
      <c r="C581" s="1">
        <f t="shared" si="73"/>
        <v>284.04530963378375</v>
      </c>
      <c r="D581" s="1">
        <f t="shared" si="74"/>
        <v>9.468176987792791</v>
      </c>
      <c r="E581" s="1">
        <f t="shared" si="76"/>
        <v>9.468176987792791</v>
      </c>
      <c r="F581" s="1">
        <f t="shared" si="70"/>
        <v>0</v>
      </c>
      <c r="G581" s="1">
        <f t="shared" si="71"/>
        <v>0</v>
      </c>
      <c r="H581" s="1">
        <f t="shared" si="77"/>
        <v>0</v>
      </c>
    </row>
    <row r="582" spans="1:8" ht="12.75">
      <c r="A582" s="1">
        <f t="shared" si="75"/>
        <v>0.006640000000000016</v>
      </c>
      <c r="B582" s="1">
        <f t="shared" si="72"/>
        <v>283.0439035503879</v>
      </c>
      <c r="C582" s="1">
        <f t="shared" si="73"/>
        <v>283.0439035503879</v>
      </c>
      <c r="D582" s="1">
        <f t="shared" si="74"/>
        <v>9.43479678501293</v>
      </c>
      <c r="E582" s="1">
        <f t="shared" si="76"/>
        <v>9.43479678501293</v>
      </c>
      <c r="F582" s="1">
        <f aca="true" t="shared" si="78" ref="F582:F645">IF(D582&lt;0,-D582,0)</f>
        <v>0</v>
      </c>
      <c r="G582" s="1">
        <f aca="true" t="shared" si="79" ref="G582:G645">C582-B582</f>
        <v>0</v>
      </c>
      <c r="H582" s="1">
        <f t="shared" si="77"/>
        <v>0</v>
      </c>
    </row>
    <row r="583" spans="1:8" ht="12.75">
      <c r="A583" s="1">
        <f t="shared" si="75"/>
        <v>0.006660000000000016</v>
      </c>
      <c r="B583" s="1">
        <f t="shared" si="72"/>
        <v>282.0313233783285</v>
      </c>
      <c r="C583" s="1">
        <f t="shared" si="73"/>
        <v>282.0313233783285</v>
      </c>
      <c r="D583" s="1">
        <f t="shared" si="74"/>
        <v>9.40104411261095</v>
      </c>
      <c r="E583" s="1">
        <f t="shared" si="76"/>
        <v>9.40104411261095</v>
      </c>
      <c r="F583" s="1">
        <f t="shared" si="78"/>
        <v>0</v>
      </c>
      <c r="G583" s="1">
        <f t="shared" si="79"/>
        <v>0</v>
      </c>
      <c r="H583" s="1">
        <f t="shared" si="77"/>
        <v>0</v>
      </c>
    </row>
    <row r="584" spans="1:8" ht="12.75">
      <c r="A584" s="1">
        <f t="shared" si="75"/>
        <v>0.006680000000000016</v>
      </c>
      <c r="B584" s="1">
        <f t="shared" si="72"/>
        <v>281.00760909253717</v>
      </c>
      <c r="C584" s="1">
        <f t="shared" si="73"/>
        <v>281.00760909253717</v>
      </c>
      <c r="D584" s="1">
        <f t="shared" si="74"/>
        <v>9.366920303084573</v>
      </c>
      <c r="E584" s="1">
        <f t="shared" si="76"/>
        <v>9.366920303084573</v>
      </c>
      <c r="F584" s="1">
        <f t="shared" si="78"/>
        <v>0</v>
      </c>
      <c r="G584" s="1">
        <f t="shared" si="79"/>
        <v>0</v>
      </c>
      <c r="H584" s="1">
        <f t="shared" si="77"/>
        <v>0</v>
      </c>
    </row>
    <row r="585" spans="1:8" ht="12.75">
      <c r="A585" s="1">
        <f t="shared" si="75"/>
        <v>0.006700000000000016</v>
      </c>
      <c r="B585" s="1">
        <f t="shared" si="72"/>
        <v>279.97280110750097</v>
      </c>
      <c r="C585" s="1">
        <f t="shared" si="73"/>
        <v>279.97280110750097</v>
      </c>
      <c r="D585" s="1">
        <f t="shared" si="74"/>
        <v>9.332426703583366</v>
      </c>
      <c r="E585" s="1">
        <f t="shared" si="76"/>
        <v>9.332426703583366</v>
      </c>
      <c r="F585" s="1">
        <f t="shared" si="78"/>
        <v>0</v>
      </c>
      <c r="G585" s="1">
        <f t="shared" si="79"/>
        <v>0</v>
      </c>
      <c r="H585" s="1">
        <f t="shared" si="77"/>
        <v>0</v>
      </c>
    </row>
    <row r="586" spans="1:8" ht="12.75">
      <c r="A586" s="1">
        <f t="shared" si="75"/>
        <v>0.006720000000000016</v>
      </c>
      <c r="B586" s="1">
        <f t="shared" si="72"/>
        <v>278.9269402756673</v>
      </c>
      <c r="C586" s="1">
        <f t="shared" si="73"/>
        <v>278.9269402756673</v>
      </c>
      <c r="D586" s="1">
        <f t="shared" si="74"/>
        <v>9.297564675855575</v>
      </c>
      <c r="E586" s="1">
        <f t="shared" si="76"/>
        <v>9.297564675855575</v>
      </c>
      <c r="F586" s="1">
        <f t="shared" si="78"/>
        <v>0</v>
      </c>
      <c r="G586" s="1">
        <f t="shared" si="79"/>
        <v>0</v>
      </c>
      <c r="H586" s="1">
        <f t="shared" si="77"/>
        <v>0</v>
      </c>
    </row>
    <row r="587" spans="1:8" ht="12.75">
      <c r="A587" s="1">
        <f t="shared" si="75"/>
        <v>0.006740000000000016</v>
      </c>
      <c r="B587" s="1">
        <f t="shared" si="72"/>
        <v>277.87006788583085</v>
      </c>
      <c r="C587" s="1">
        <f t="shared" si="73"/>
        <v>277.87006788583085</v>
      </c>
      <c r="D587" s="1">
        <f t="shared" si="74"/>
        <v>9.262335596194362</v>
      </c>
      <c r="E587" s="1">
        <f t="shared" si="76"/>
        <v>9.262335596194362</v>
      </c>
      <c r="F587" s="1">
        <f t="shared" si="78"/>
        <v>0</v>
      </c>
      <c r="G587" s="1">
        <f t="shared" si="79"/>
        <v>0</v>
      </c>
      <c r="H587" s="1">
        <f t="shared" si="77"/>
        <v>0</v>
      </c>
    </row>
    <row r="588" spans="1:8" ht="12.75">
      <c r="A588" s="1">
        <f t="shared" si="75"/>
        <v>0.006760000000000016</v>
      </c>
      <c r="B588" s="1">
        <f t="shared" si="72"/>
        <v>276.8022256615041</v>
      </c>
      <c r="C588" s="1">
        <f t="shared" si="73"/>
        <v>276.8022256615041</v>
      </c>
      <c r="D588" s="1">
        <f t="shared" si="74"/>
        <v>9.22674085538347</v>
      </c>
      <c r="E588" s="1">
        <f t="shared" si="76"/>
        <v>9.22674085538347</v>
      </c>
      <c r="F588" s="1">
        <f t="shared" si="78"/>
        <v>0</v>
      </c>
      <c r="G588" s="1">
        <f t="shared" si="79"/>
        <v>0</v>
      </c>
      <c r="H588" s="1">
        <f t="shared" si="77"/>
        <v>0</v>
      </c>
    </row>
    <row r="589" spans="1:8" ht="12.75">
      <c r="A589" s="1">
        <f t="shared" si="75"/>
        <v>0.006780000000000016</v>
      </c>
      <c r="B589" s="1">
        <f t="shared" si="72"/>
        <v>275.72345575926954</v>
      </c>
      <c r="C589" s="1">
        <f t="shared" si="73"/>
        <v>275.72345575926954</v>
      </c>
      <c r="D589" s="1">
        <f t="shared" si="74"/>
        <v>9.190781858642318</v>
      </c>
      <c r="E589" s="1">
        <f t="shared" si="76"/>
        <v>9.190781858642318</v>
      </c>
      <c r="F589" s="1">
        <f t="shared" si="78"/>
        <v>0</v>
      </c>
      <c r="G589" s="1">
        <f t="shared" si="79"/>
        <v>0</v>
      </c>
      <c r="H589" s="1">
        <f t="shared" si="77"/>
        <v>0</v>
      </c>
    </row>
    <row r="590" spans="1:8" ht="12.75">
      <c r="A590" s="1">
        <f t="shared" si="75"/>
        <v>0.006800000000000016</v>
      </c>
      <c r="B590" s="1">
        <f t="shared" si="72"/>
        <v>274.6338007671158</v>
      </c>
      <c r="C590" s="1">
        <f t="shared" si="73"/>
        <v>274.6338007671158</v>
      </c>
      <c r="D590" s="1">
        <f t="shared" si="74"/>
        <v>9.154460025570527</v>
      </c>
      <c r="E590" s="1">
        <f t="shared" si="76"/>
        <v>9.154460025570527</v>
      </c>
      <c r="F590" s="1">
        <f t="shared" si="78"/>
        <v>0</v>
      </c>
      <c r="G590" s="1">
        <f t="shared" si="79"/>
        <v>0</v>
      </c>
      <c r="H590" s="1">
        <f t="shared" si="77"/>
        <v>0</v>
      </c>
    </row>
    <row r="591" spans="1:8" ht="12.75">
      <c r="A591" s="1">
        <f t="shared" si="75"/>
        <v>0.006820000000000016</v>
      </c>
      <c r="B591" s="1">
        <f t="shared" si="72"/>
        <v>273.53330370275614</v>
      </c>
      <c r="C591" s="1">
        <f t="shared" si="73"/>
        <v>273.53330370275614</v>
      </c>
      <c r="D591" s="1">
        <f t="shared" si="74"/>
        <v>9.117776790091872</v>
      </c>
      <c r="E591" s="1">
        <f t="shared" si="76"/>
        <v>9.117776790091872</v>
      </c>
      <c r="F591" s="1">
        <f t="shared" si="78"/>
        <v>0</v>
      </c>
      <c r="G591" s="1">
        <f t="shared" si="79"/>
        <v>0</v>
      </c>
      <c r="H591" s="1">
        <f t="shared" si="77"/>
        <v>0</v>
      </c>
    </row>
    <row r="592" spans="1:8" ht="12.75">
      <c r="A592" s="1">
        <f t="shared" si="75"/>
        <v>0.006840000000000016</v>
      </c>
      <c r="B592" s="1">
        <f t="shared" si="72"/>
        <v>272.42200801193036</v>
      </c>
      <c r="C592" s="1">
        <f t="shared" si="73"/>
        <v>272.42200801193036</v>
      </c>
      <c r="D592" s="1">
        <f t="shared" si="74"/>
        <v>9.080733600397679</v>
      </c>
      <c r="E592" s="1">
        <f t="shared" si="76"/>
        <v>9.080733600397679</v>
      </c>
      <c r="F592" s="1">
        <f t="shared" si="78"/>
        <v>0</v>
      </c>
      <c r="G592" s="1">
        <f t="shared" si="79"/>
        <v>0</v>
      </c>
      <c r="H592" s="1">
        <f t="shared" si="77"/>
        <v>0</v>
      </c>
    </row>
    <row r="593" spans="1:8" ht="12.75">
      <c r="A593" s="1">
        <f t="shared" si="75"/>
        <v>0.006860000000000016</v>
      </c>
      <c r="B593" s="1">
        <f t="shared" si="72"/>
        <v>271.29995756668944</v>
      </c>
      <c r="C593" s="1">
        <f t="shared" si="73"/>
        <v>271.29995756668944</v>
      </c>
      <c r="D593" s="1">
        <f t="shared" si="74"/>
        <v>9.043331918889647</v>
      </c>
      <c r="E593" s="1">
        <f t="shared" si="76"/>
        <v>9.043331918889647</v>
      </c>
      <c r="F593" s="1">
        <f t="shared" si="78"/>
        <v>0</v>
      </c>
      <c r="G593" s="1">
        <f t="shared" si="79"/>
        <v>0</v>
      </c>
      <c r="H593" s="1">
        <f t="shared" si="77"/>
        <v>0</v>
      </c>
    </row>
    <row r="594" spans="1:8" ht="12.75">
      <c r="A594" s="1">
        <f t="shared" si="75"/>
        <v>0.006880000000000016</v>
      </c>
      <c r="B594" s="1">
        <f t="shared" si="72"/>
        <v>270.16719666366384</v>
      </c>
      <c r="C594" s="1">
        <f t="shared" si="73"/>
        <v>270.16719666366384</v>
      </c>
      <c r="D594" s="1">
        <f t="shared" si="74"/>
        <v>9.005573222122129</v>
      </c>
      <c r="E594" s="1">
        <f t="shared" si="76"/>
        <v>9.005573222122129</v>
      </c>
      <c r="F594" s="1">
        <f t="shared" si="78"/>
        <v>0</v>
      </c>
      <c r="G594" s="1">
        <f t="shared" si="79"/>
        <v>0</v>
      </c>
      <c r="H594" s="1">
        <f t="shared" si="77"/>
        <v>0</v>
      </c>
    </row>
    <row r="595" spans="1:8" ht="12.75">
      <c r="A595" s="1">
        <f t="shared" si="75"/>
        <v>0.006900000000000016</v>
      </c>
      <c r="B595" s="1">
        <f t="shared" si="72"/>
        <v>269.0237700223142</v>
      </c>
      <c r="C595" s="1">
        <f t="shared" si="73"/>
        <v>269.0237700223142</v>
      </c>
      <c r="D595" s="1">
        <f t="shared" si="74"/>
        <v>8.967459000743807</v>
      </c>
      <c r="E595" s="1">
        <f t="shared" si="76"/>
        <v>8.967459000743807</v>
      </c>
      <c r="F595" s="1">
        <f t="shared" si="78"/>
        <v>0</v>
      </c>
      <c r="G595" s="1">
        <f t="shared" si="79"/>
        <v>0</v>
      </c>
      <c r="H595" s="1">
        <f t="shared" si="77"/>
        <v>0</v>
      </c>
    </row>
    <row r="596" spans="1:8" ht="12.75">
      <c r="A596" s="1">
        <f t="shared" si="75"/>
        <v>0.006920000000000016</v>
      </c>
      <c r="B596" s="1">
        <f t="shared" si="72"/>
        <v>267.8697227831665</v>
      </c>
      <c r="C596" s="1">
        <f t="shared" si="73"/>
        <v>267.8697227831665</v>
      </c>
      <c r="D596" s="1">
        <f t="shared" si="74"/>
        <v>8.928990759438882</v>
      </c>
      <c r="E596" s="1">
        <f t="shared" si="76"/>
        <v>8.928990759438882</v>
      </c>
      <c r="F596" s="1">
        <f t="shared" si="78"/>
        <v>0</v>
      </c>
      <c r="G596" s="1">
        <f t="shared" si="79"/>
        <v>0</v>
      </c>
      <c r="H596" s="1">
        <f t="shared" si="77"/>
        <v>0</v>
      </c>
    </row>
    <row r="597" spans="1:8" ht="12.75">
      <c r="A597" s="1">
        <f t="shared" si="75"/>
        <v>0.0069400000000000165</v>
      </c>
      <c r="B597" s="1">
        <f t="shared" si="72"/>
        <v>266.7051005060298</v>
      </c>
      <c r="C597" s="1">
        <f t="shared" si="73"/>
        <v>266.7051005060298</v>
      </c>
      <c r="D597" s="1">
        <f t="shared" si="74"/>
        <v>8.89017001686766</v>
      </c>
      <c r="E597" s="1">
        <f t="shared" si="76"/>
        <v>8.89017001686766</v>
      </c>
      <c r="F597" s="1">
        <f t="shared" si="78"/>
        <v>0</v>
      </c>
      <c r="G597" s="1">
        <f t="shared" si="79"/>
        <v>0</v>
      </c>
      <c r="H597" s="1">
        <f t="shared" si="77"/>
        <v>0</v>
      </c>
    </row>
    <row r="598" spans="1:8" ht="12.75">
      <c r="A598" s="1">
        <f t="shared" si="75"/>
        <v>0.0069600000000000165</v>
      </c>
      <c r="B598" s="1">
        <f t="shared" si="72"/>
        <v>265.5299491681974</v>
      </c>
      <c r="C598" s="1">
        <f t="shared" si="73"/>
        <v>265.5299491681974</v>
      </c>
      <c r="D598" s="1">
        <f t="shared" si="74"/>
        <v>8.850998305606579</v>
      </c>
      <c r="E598" s="1">
        <f t="shared" si="76"/>
        <v>8.850998305606579</v>
      </c>
      <c r="F598" s="1">
        <f t="shared" si="78"/>
        <v>0</v>
      </c>
      <c r="G598" s="1">
        <f t="shared" si="79"/>
        <v>0</v>
      </c>
      <c r="H598" s="1">
        <f t="shared" si="77"/>
        <v>0</v>
      </c>
    </row>
    <row r="599" spans="1:8" ht="12.75">
      <c r="A599" s="1">
        <f t="shared" si="75"/>
        <v>0.006980000000000017</v>
      </c>
      <c r="B599" s="1">
        <f t="shared" si="72"/>
        <v>264.3443151626319</v>
      </c>
      <c r="C599" s="1">
        <f t="shared" si="73"/>
        <v>264.3443151626319</v>
      </c>
      <c r="D599" s="1">
        <f t="shared" si="74"/>
        <v>8.81147717208773</v>
      </c>
      <c r="E599" s="1">
        <f t="shared" si="76"/>
        <v>8.81147717208773</v>
      </c>
      <c r="F599" s="1">
        <f t="shared" si="78"/>
        <v>0</v>
      </c>
      <c r="G599" s="1">
        <f t="shared" si="79"/>
        <v>0</v>
      </c>
      <c r="H599" s="1">
        <f t="shared" si="77"/>
        <v>0</v>
      </c>
    </row>
    <row r="600" spans="1:8" ht="12.75">
      <c r="A600" s="1">
        <f t="shared" si="75"/>
        <v>0.007000000000000017</v>
      </c>
      <c r="B600" s="1">
        <f t="shared" si="72"/>
        <v>263.1482452961338</v>
      </c>
      <c r="C600" s="1">
        <f t="shared" si="73"/>
        <v>263.1482452961338</v>
      </c>
      <c r="D600" s="1">
        <f t="shared" si="74"/>
        <v>8.771608176537793</v>
      </c>
      <c r="E600" s="1">
        <f t="shared" si="76"/>
        <v>8.771608176537793</v>
      </c>
      <c r="F600" s="1">
        <f t="shared" si="78"/>
        <v>0</v>
      </c>
      <c r="G600" s="1">
        <f t="shared" si="79"/>
        <v>0</v>
      </c>
      <c r="H600" s="1">
        <f t="shared" si="77"/>
        <v>0</v>
      </c>
    </row>
    <row r="601" spans="1:8" ht="12.75">
      <c r="A601" s="1">
        <f t="shared" si="75"/>
        <v>0.007020000000000017</v>
      </c>
      <c r="B601" s="1">
        <f t="shared" si="72"/>
        <v>261.9417867874933</v>
      </c>
      <c r="C601" s="1">
        <f t="shared" si="73"/>
        <v>261.9417867874933</v>
      </c>
      <c r="D601" s="1">
        <f t="shared" si="74"/>
        <v>8.731392892916443</v>
      </c>
      <c r="E601" s="1">
        <f t="shared" si="76"/>
        <v>8.731392892916443</v>
      </c>
      <c r="F601" s="1">
        <f t="shared" si="78"/>
        <v>0</v>
      </c>
      <c r="G601" s="1">
        <f t="shared" si="79"/>
        <v>0</v>
      </c>
      <c r="H601" s="1">
        <f t="shared" si="77"/>
        <v>0</v>
      </c>
    </row>
    <row r="602" spans="1:8" ht="12.75">
      <c r="A602" s="1">
        <f t="shared" si="75"/>
        <v>0.007040000000000017</v>
      </c>
      <c r="B602" s="1">
        <f t="shared" si="72"/>
        <v>260.7249872656267</v>
      </c>
      <c r="C602" s="1">
        <f t="shared" si="73"/>
        <v>260.7249872656267</v>
      </c>
      <c r="D602" s="1">
        <f t="shared" si="74"/>
        <v>8.690832908854222</v>
      </c>
      <c r="E602" s="1">
        <f t="shared" si="76"/>
        <v>8.690832908854222</v>
      </c>
      <c r="F602" s="1">
        <f t="shared" si="78"/>
        <v>0</v>
      </c>
      <c r="G602" s="1">
        <f t="shared" si="79"/>
        <v>0</v>
      </c>
      <c r="H602" s="1">
        <f t="shared" si="77"/>
        <v>0</v>
      </c>
    </row>
    <row r="603" spans="1:8" ht="12.75">
      <c r="A603" s="1">
        <f t="shared" si="75"/>
        <v>0.007060000000000017</v>
      </c>
      <c r="B603" s="1">
        <f t="shared" si="72"/>
        <v>259.49789476769547</v>
      </c>
      <c r="C603" s="1">
        <f t="shared" si="73"/>
        <v>259.49789476769547</v>
      </c>
      <c r="D603" s="1">
        <f t="shared" si="74"/>
        <v>8.64992982558985</v>
      </c>
      <c r="E603" s="1">
        <f t="shared" si="76"/>
        <v>8.64992982558985</v>
      </c>
      <c r="F603" s="1">
        <f t="shared" si="78"/>
        <v>0</v>
      </c>
      <c r="G603" s="1">
        <f t="shared" si="79"/>
        <v>0</v>
      </c>
      <c r="H603" s="1">
        <f t="shared" si="77"/>
        <v>0</v>
      </c>
    </row>
    <row r="604" spans="1:8" ht="12.75">
      <c r="A604" s="1">
        <f t="shared" si="75"/>
        <v>0.007080000000000017</v>
      </c>
      <c r="B604" s="1">
        <f t="shared" si="72"/>
        <v>258.26055773721043</v>
      </c>
      <c r="C604" s="1">
        <f t="shared" si="73"/>
        <v>258.26055773721043</v>
      </c>
      <c r="D604" s="1">
        <f t="shared" si="74"/>
        <v>8.608685257907014</v>
      </c>
      <c r="E604" s="1">
        <f t="shared" si="76"/>
        <v>8.608685257907014</v>
      </c>
      <c r="F604" s="1">
        <f t="shared" si="78"/>
        <v>0</v>
      </c>
      <c r="G604" s="1">
        <f t="shared" si="79"/>
        <v>0</v>
      </c>
      <c r="H604" s="1">
        <f t="shared" si="77"/>
        <v>0</v>
      </c>
    </row>
    <row r="605" spans="1:8" ht="12.75">
      <c r="A605" s="1">
        <f t="shared" si="75"/>
        <v>0.007100000000000017</v>
      </c>
      <c r="B605" s="1">
        <f t="shared" si="72"/>
        <v>257.01302502211877</v>
      </c>
      <c r="C605" s="1">
        <f t="shared" si="73"/>
        <v>257.01302502211877</v>
      </c>
      <c r="D605" s="1">
        <f t="shared" si="74"/>
        <v>8.567100834070626</v>
      </c>
      <c r="E605" s="1">
        <f t="shared" si="76"/>
        <v>8.567100834070626</v>
      </c>
      <c r="F605" s="1">
        <f t="shared" si="78"/>
        <v>0</v>
      </c>
      <c r="G605" s="1">
        <f t="shared" si="79"/>
        <v>0</v>
      </c>
      <c r="H605" s="1">
        <f t="shared" si="77"/>
        <v>0</v>
      </c>
    </row>
    <row r="606" spans="1:8" ht="12.75">
      <c r="A606" s="1">
        <f t="shared" si="75"/>
        <v>0.007120000000000017</v>
      </c>
      <c r="B606" s="1">
        <f t="shared" si="72"/>
        <v>255.75534587287615</v>
      </c>
      <c r="C606" s="1">
        <f t="shared" si="73"/>
        <v>255.75534587287615</v>
      </c>
      <c r="D606" s="1">
        <f t="shared" si="74"/>
        <v>8.525178195762539</v>
      </c>
      <c r="E606" s="1">
        <f t="shared" si="76"/>
        <v>8.525178195762539</v>
      </c>
      <c r="F606" s="1">
        <f t="shared" si="78"/>
        <v>0</v>
      </c>
      <c r="G606" s="1">
        <f t="shared" si="79"/>
        <v>0</v>
      </c>
      <c r="H606" s="1">
        <f t="shared" si="77"/>
        <v>0</v>
      </c>
    </row>
    <row r="607" spans="1:8" ht="12.75">
      <c r="A607" s="1">
        <f t="shared" si="75"/>
        <v>0.007140000000000017</v>
      </c>
      <c r="B607" s="1">
        <f t="shared" si="72"/>
        <v>254.4875699405017</v>
      </c>
      <c r="C607" s="1">
        <f t="shared" si="73"/>
        <v>254.4875699405017</v>
      </c>
      <c r="D607" s="1">
        <f t="shared" si="74"/>
        <v>8.482918998016723</v>
      </c>
      <c r="E607" s="1">
        <f t="shared" si="76"/>
        <v>8.482918998016723</v>
      </c>
      <c r="F607" s="1">
        <f t="shared" si="78"/>
        <v>0</v>
      </c>
      <c r="G607" s="1">
        <f t="shared" si="79"/>
        <v>0</v>
      </c>
      <c r="H607" s="1">
        <f t="shared" si="77"/>
        <v>0</v>
      </c>
    </row>
    <row r="608" spans="1:8" ht="12.75">
      <c r="A608" s="1">
        <f t="shared" si="75"/>
        <v>0.007160000000000017</v>
      </c>
      <c r="B608" s="1">
        <f t="shared" si="72"/>
        <v>253.20974727461845</v>
      </c>
      <c r="C608" s="1">
        <f t="shared" si="73"/>
        <v>253.20974727461845</v>
      </c>
      <c r="D608" s="1">
        <f t="shared" si="74"/>
        <v>8.440324909153949</v>
      </c>
      <c r="E608" s="1">
        <f t="shared" si="76"/>
        <v>8.440324909153949</v>
      </c>
      <c r="F608" s="1">
        <f t="shared" si="78"/>
        <v>0</v>
      </c>
      <c r="G608" s="1">
        <f t="shared" si="79"/>
        <v>0</v>
      </c>
      <c r="H608" s="1">
        <f t="shared" si="77"/>
        <v>0</v>
      </c>
    </row>
    <row r="609" spans="1:8" ht="12.75">
      <c r="A609" s="1">
        <f t="shared" si="75"/>
        <v>0.007180000000000017</v>
      </c>
      <c r="B609" s="1">
        <f t="shared" si="72"/>
        <v>251.9219283214774</v>
      </c>
      <c r="C609" s="1">
        <f t="shared" si="73"/>
        <v>251.9219283214774</v>
      </c>
      <c r="D609" s="1">
        <f t="shared" si="74"/>
        <v>8.397397610715913</v>
      </c>
      <c r="E609" s="1">
        <f t="shared" si="76"/>
        <v>8.397397610715913</v>
      </c>
      <c r="F609" s="1">
        <f t="shared" si="78"/>
        <v>0</v>
      </c>
      <c r="G609" s="1">
        <f t="shared" si="79"/>
        <v>0</v>
      </c>
      <c r="H609" s="1">
        <f t="shared" si="77"/>
        <v>0</v>
      </c>
    </row>
    <row r="610" spans="1:8" ht="12.75">
      <c r="A610" s="1">
        <f t="shared" si="75"/>
        <v>0.007200000000000017</v>
      </c>
      <c r="B610" s="1">
        <f t="shared" si="72"/>
        <v>250.6241639219656</v>
      </c>
      <c r="C610" s="1">
        <f t="shared" si="73"/>
        <v>250.6241639219656</v>
      </c>
      <c r="D610" s="1">
        <f t="shared" si="74"/>
        <v>8.354138797398853</v>
      </c>
      <c r="E610" s="1">
        <f t="shared" si="76"/>
        <v>8.354138797398853</v>
      </c>
      <c r="F610" s="1">
        <f t="shared" si="78"/>
        <v>0</v>
      </c>
      <c r="G610" s="1">
        <f t="shared" si="79"/>
        <v>0</v>
      </c>
      <c r="H610" s="1">
        <f t="shared" si="77"/>
        <v>0</v>
      </c>
    </row>
    <row r="611" spans="1:8" ht="12.75">
      <c r="A611" s="1">
        <f t="shared" si="75"/>
        <v>0.007220000000000017</v>
      </c>
      <c r="B611" s="1">
        <f t="shared" si="72"/>
        <v>249.31650530959948</v>
      </c>
      <c r="C611" s="1">
        <f t="shared" si="73"/>
        <v>249.31650530959948</v>
      </c>
      <c r="D611" s="1">
        <f t="shared" si="74"/>
        <v>8.310550176986649</v>
      </c>
      <c r="E611" s="1">
        <f t="shared" si="76"/>
        <v>8.310550176986649</v>
      </c>
      <c r="F611" s="1">
        <f t="shared" si="78"/>
        <v>0</v>
      </c>
      <c r="G611" s="1">
        <f t="shared" si="79"/>
        <v>0</v>
      </c>
      <c r="H611" s="1">
        <f t="shared" si="77"/>
        <v>0</v>
      </c>
    </row>
    <row r="612" spans="1:8" ht="12.75">
      <c r="A612" s="1">
        <f t="shared" si="75"/>
        <v>0.007240000000000017</v>
      </c>
      <c r="B612" s="1">
        <f t="shared" si="72"/>
        <v>247.99900410850196</v>
      </c>
      <c r="C612" s="1">
        <f t="shared" si="73"/>
        <v>247.99900410850196</v>
      </c>
      <c r="D612" s="1">
        <f t="shared" si="74"/>
        <v>8.266633470283399</v>
      </c>
      <c r="E612" s="1">
        <f t="shared" si="76"/>
        <v>8.266633470283399</v>
      </c>
      <c r="F612" s="1">
        <f t="shared" si="78"/>
        <v>0</v>
      </c>
      <c r="G612" s="1">
        <f t="shared" si="79"/>
        <v>0</v>
      </c>
      <c r="H612" s="1">
        <f t="shared" si="77"/>
        <v>0</v>
      </c>
    </row>
    <row r="613" spans="1:8" ht="12.75">
      <c r="A613" s="1">
        <f t="shared" si="75"/>
        <v>0.007260000000000017</v>
      </c>
      <c r="B613" s="1">
        <f t="shared" si="72"/>
        <v>246.67171233136455</v>
      </c>
      <c r="C613" s="1">
        <f t="shared" si="73"/>
        <v>246.67171233136455</v>
      </c>
      <c r="D613" s="1">
        <f t="shared" si="74"/>
        <v>8.222390411045485</v>
      </c>
      <c r="E613" s="1">
        <f t="shared" si="76"/>
        <v>8.222390411045485</v>
      </c>
      <c r="F613" s="1">
        <f t="shared" si="78"/>
        <v>0</v>
      </c>
      <c r="G613" s="1">
        <f t="shared" si="79"/>
        <v>0</v>
      </c>
      <c r="H613" s="1">
        <f t="shared" si="77"/>
        <v>0</v>
      </c>
    </row>
    <row r="614" spans="1:8" ht="12.75">
      <c r="A614" s="1">
        <f t="shared" si="75"/>
        <v>0.007280000000000017</v>
      </c>
      <c r="B614" s="1">
        <f t="shared" si="72"/>
        <v>245.33468237739396</v>
      </c>
      <c r="C614" s="1">
        <f t="shared" si="73"/>
        <v>245.33468237739396</v>
      </c>
      <c r="D614" s="1">
        <f t="shared" si="74"/>
        <v>8.177822745913131</v>
      </c>
      <c r="E614" s="1">
        <f t="shared" si="76"/>
        <v>8.177822745913131</v>
      </c>
      <c r="F614" s="1">
        <f t="shared" si="78"/>
        <v>0</v>
      </c>
      <c r="G614" s="1">
        <f t="shared" si="79"/>
        <v>0</v>
      </c>
      <c r="H614" s="1">
        <f t="shared" si="77"/>
        <v>0</v>
      </c>
    </row>
    <row r="615" spans="1:8" ht="12.75">
      <c r="A615" s="1">
        <f t="shared" si="75"/>
        <v>0.007300000000000017</v>
      </c>
      <c r="B615" s="1">
        <f t="shared" si="72"/>
        <v>243.98796703024334</v>
      </c>
      <c r="C615" s="1">
        <f t="shared" si="73"/>
        <v>243.98796703024334</v>
      </c>
      <c r="D615" s="1">
        <f t="shared" si="74"/>
        <v>8.132932234341444</v>
      </c>
      <c r="E615" s="1">
        <f t="shared" si="76"/>
        <v>8.132932234341444</v>
      </c>
      <c r="F615" s="1">
        <f t="shared" si="78"/>
        <v>0</v>
      </c>
      <c r="G615" s="1">
        <f t="shared" si="79"/>
        <v>0</v>
      </c>
      <c r="H615" s="1">
        <f t="shared" si="77"/>
        <v>0</v>
      </c>
    </row>
    <row r="616" spans="1:8" ht="12.75">
      <c r="A616" s="1">
        <f t="shared" si="75"/>
        <v>0.0073200000000000175</v>
      </c>
      <c r="B616" s="1">
        <f t="shared" si="72"/>
        <v>242.63161945592867</v>
      </c>
      <c r="C616" s="1">
        <f t="shared" si="73"/>
        <v>242.63161945592867</v>
      </c>
      <c r="D616" s="1">
        <f t="shared" si="74"/>
        <v>8.087720648530956</v>
      </c>
      <c r="E616" s="1">
        <f t="shared" si="76"/>
        <v>8.087720648530956</v>
      </c>
      <c r="F616" s="1">
        <f t="shared" si="78"/>
        <v>0</v>
      </c>
      <c r="G616" s="1">
        <f t="shared" si="79"/>
        <v>0</v>
      </c>
      <c r="H616" s="1">
        <f t="shared" si="77"/>
        <v>0</v>
      </c>
    </row>
    <row r="617" spans="1:8" ht="12.75">
      <c r="A617" s="1">
        <f t="shared" si="75"/>
        <v>0.0073400000000000175</v>
      </c>
      <c r="B617" s="1">
        <f t="shared" si="72"/>
        <v>241.2656932007298</v>
      </c>
      <c r="C617" s="1">
        <f t="shared" si="73"/>
        <v>241.2656932007298</v>
      </c>
      <c r="D617" s="1">
        <f t="shared" si="74"/>
        <v>8.04218977335766</v>
      </c>
      <c r="E617" s="1">
        <f t="shared" si="76"/>
        <v>8.04218977335766</v>
      </c>
      <c r="F617" s="1">
        <f t="shared" si="78"/>
        <v>0</v>
      </c>
      <c r="G617" s="1">
        <f t="shared" si="79"/>
        <v>0</v>
      </c>
      <c r="H617" s="1">
        <f t="shared" si="77"/>
        <v>0</v>
      </c>
    </row>
    <row r="618" spans="1:8" ht="12.75">
      <c r="A618" s="1">
        <f t="shared" si="75"/>
        <v>0.007360000000000018</v>
      </c>
      <c r="B618" s="1">
        <f t="shared" si="72"/>
        <v>239.89024218907636</v>
      </c>
      <c r="C618" s="1">
        <f t="shared" si="73"/>
        <v>239.89024218907636</v>
      </c>
      <c r="D618" s="1">
        <f t="shared" si="74"/>
        <v>7.9963414063025455</v>
      </c>
      <c r="E618" s="1">
        <f t="shared" si="76"/>
        <v>7.9963414063025455</v>
      </c>
      <c r="F618" s="1">
        <f t="shared" si="78"/>
        <v>0</v>
      </c>
      <c r="G618" s="1">
        <f t="shared" si="79"/>
        <v>0</v>
      </c>
      <c r="H618" s="1">
        <f t="shared" si="77"/>
        <v>0</v>
      </c>
    </row>
    <row r="619" spans="1:8" ht="12.75">
      <c r="A619" s="1">
        <f t="shared" si="75"/>
        <v>0.007380000000000018</v>
      </c>
      <c r="B619" s="1">
        <f t="shared" si="72"/>
        <v>238.5053207214193</v>
      </c>
      <c r="C619" s="1">
        <f t="shared" si="73"/>
        <v>238.5053207214193</v>
      </c>
      <c r="D619" s="1">
        <f t="shared" si="74"/>
        <v>7.950177357380643</v>
      </c>
      <c r="E619" s="1">
        <f t="shared" si="76"/>
        <v>7.950177357380643</v>
      </c>
      <c r="F619" s="1">
        <f t="shared" si="78"/>
        <v>0</v>
      </c>
      <c r="G619" s="1">
        <f t="shared" si="79"/>
        <v>0</v>
      </c>
      <c r="H619" s="1">
        <f t="shared" si="77"/>
        <v>0</v>
      </c>
    </row>
    <row r="620" spans="1:8" ht="12.75">
      <c r="A620" s="1">
        <f t="shared" si="75"/>
        <v>0.007400000000000018</v>
      </c>
      <c r="B620" s="1">
        <f t="shared" si="72"/>
        <v>237.11098347208656</v>
      </c>
      <c r="C620" s="1">
        <f t="shared" si="73"/>
        <v>237.11098347208656</v>
      </c>
      <c r="D620" s="1">
        <f t="shared" si="74"/>
        <v>7.903699449069552</v>
      </c>
      <c r="E620" s="1">
        <f t="shared" si="76"/>
        <v>7.903699449069552</v>
      </c>
      <c r="F620" s="1">
        <f t="shared" si="78"/>
        <v>0</v>
      </c>
      <c r="G620" s="1">
        <f t="shared" si="79"/>
        <v>0</v>
      </c>
      <c r="H620" s="1">
        <f t="shared" si="77"/>
        <v>0</v>
      </c>
    </row>
    <row r="621" spans="1:8" ht="12.75">
      <c r="A621" s="1">
        <f t="shared" si="75"/>
        <v>0.007420000000000018</v>
      </c>
      <c r="B621" s="1">
        <f t="shared" si="72"/>
        <v>235.7072854871254</v>
      </c>
      <c r="C621" s="1">
        <f t="shared" si="73"/>
        <v>235.7072854871254</v>
      </c>
      <c r="D621" s="1">
        <f t="shared" si="74"/>
        <v>7.856909516237513</v>
      </c>
      <c r="E621" s="1">
        <f t="shared" si="76"/>
        <v>7.856909516237513</v>
      </c>
      <c r="F621" s="1">
        <f t="shared" si="78"/>
        <v>0</v>
      </c>
      <c r="G621" s="1">
        <f t="shared" si="79"/>
        <v>0</v>
      </c>
      <c r="H621" s="1">
        <f t="shared" si="77"/>
        <v>0</v>
      </c>
    </row>
    <row r="622" spans="1:8" ht="12.75">
      <c r="A622" s="1">
        <f t="shared" si="75"/>
        <v>0.007440000000000018</v>
      </c>
      <c r="B622" s="1">
        <f t="shared" si="72"/>
        <v>234.2942821821287</v>
      </c>
      <c r="C622" s="1">
        <f t="shared" si="73"/>
        <v>234.2942821821287</v>
      </c>
      <c r="D622" s="1">
        <f t="shared" si="74"/>
        <v>7.809809406070957</v>
      </c>
      <c r="E622" s="1">
        <f t="shared" si="76"/>
        <v>7.809809406070957</v>
      </c>
      <c r="F622" s="1">
        <f t="shared" si="78"/>
        <v>0</v>
      </c>
      <c r="G622" s="1">
        <f t="shared" si="79"/>
        <v>0</v>
      </c>
      <c r="H622" s="1">
        <f t="shared" si="77"/>
        <v>0</v>
      </c>
    </row>
    <row r="623" spans="1:8" ht="12.75">
      <c r="A623" s="1">
        <f t="shared" si="75"/>
        <v>0.007460000000000018</v>
      </c>
      <c r="B623" s="1">
        <f t="shared" si="72"/>
        <v>232.87202934004753</v>
      </c>
      <c r="C623" s="1">
        <f t="shared" si="73"/>
        <v>232.87202934004753</v>
      </c>
      <c r="D623" s="1">
        <f t="shared" si="74"/>
        <v>7.762400978001584</v>
      </c>
      <c r="E623" s="1">
        <f t="shared" si="76"/>
        <v>7.762400978001584</v>
      </c>
      <c r="F623" s="1">
        <f t="shared" si="78"/>
        <v>0</v>
      </c>
      <c r="G623" s="1">
        <f t="shared" si="79"/>
        <v>0</v>
      </c>
      <c r="H623" s="1">
        <f t="shared" si="77"/>
        <v>0</v>
      </c>
    </row>
    <row r="624" spans="1:8" ht="12.75">
      <c r="A624" s="1">
        <f t="shared" si="75"/>
        <v>0.007480000000000018</v>
      </c>
      <c r="B624" s="1">
        <f t="shared" si="72"/>
        <v>231.44058310898882</v>
      </c>
      <c r="C624" s="1">
        <f t="shared" si="73"/>
        <v>231.44058310898882</v>
      </c>
      <c r="D624" s="1">
        <f t="shared" si="74"/>
        <v>7.71468610363296</v>
      </c>
      <c r="E624" s="1">
        <f t="shared" si="76"/>
        <v>7.71468610363296</v>
      </c>
      <c r="F624" s="1">
        <f t="shared" si="78"/>
        <v>0</v>
      </c>
      <c r="G624" s="1">
        <f t="shared" si="79"/>
        <v>0</v>
      </c>
      <c r="H624" s="1">
        <f t="shared" si="77"/>
        <v>0</v>
      </c>
    </row>
    <row r="625" spans="1:8" ht="12.75">
      <c r="A625" s="1">
        <f t="shared" si="75"/>
        <v>0.007500000000000018</v>
      </c>
      <c r="B625" s="1">
        <f t="shared" si="72"/>
        <v>229.9999999999987</v>
      </c>
      <c r="C625" s="1">
        <f t="shared" si="73"/>
        <v>229.9999999999987</v>
      </c>
      <c r="D625" s="1">
        <f t="shared" si="74"/>
        <v>7.666666666666623</v>
      </c>
      <c r="E625" s="1">
        <f t="shared" si="76"/>
        <v>7.666666666666623</v>
      </c>
      <c r="F625" s="1">
        <f t="shared" si="78"/>
        <v>0</v>
      </c>
      <c r="G625" s="1">
        <f t="shared" si="79"/>
        <v>0</v>
      </c>
      <c r="H625" s="1">
        <f t="shared" si="77"/>
        <v>0</v>
      </c>
    </row>
    <row r="626" spans="1:8" ht="12.75">
      <c r="A626" s="1">
        <f t="shared" si="75"/>
        <v>0.007520000000000018</v>
      </c>
      <c r="B626" s="1">
        <f t="shared" si="72"/>
        <v>228.55033688483164</v>
      </c>
      <c r="C626" s="1">
        <f t="shared" si="73"/>
        <v>228.55033688483164</v>
      </c>
      <c r="D626" s="1">
        <f t="shared" si="74"/>
        <v>7.618344562827721</v>
      </c>
      <c r="E626" s="1">
        <f t="shared" si="76"/>
        <v>7.618344562827721</v>
      </c>
      <c r="F626" s="1">
        <f t="shared" si="78"/>
        <v>0</v>
      </c>
      <c r="G626" s="1">
        <f t="shared" si="79"/>
        <v>0</v>
      </c>
      <c r="H626" s="1">
        <f t="shared" si="77"/>
        <v>0</v>
      </c>
    </row>
    <row r="627" spans="1:8" ht="12.75">
      <c r="A627" s="1">
        <f t="shared" si="75"/>
        <v>0.007540000000000018</v>
      </c>
      <c r="B627" s="1">
        <f t="shared" si="72"/>
        <v>227.09165099370526</v>
      </c>
      <c r="C627" s="1">
        <f t="shared" si="73"/>
        <v>227.09165099370526</v>
      </c>
      <c r="D627" s="1">
        <f t="shared" si="74"/>
        <v>7.5697216997901755</v>
      </c>
      <c r="E627" s="1">
        <f t="shared" si="76"/>
        <v>7.5697216997901755</v>
      </c>
      <c r="F627" s="1">
        <f t="shared" si="78"/>
        <v>0</v>
      </c>
      <c r="G627" s="1">
        <f t="shared" si="79"/>
        <v>0</v>
      </c>
      <c r="H627" s="1">
        <f t="shared" si="77"/>
        <v>0</v>
      </c>
    </row>
    <row r="628" spans="1:8" ht="12.75">
      <c r="A628" s="1">
        <f t="shared" si="75"/>
        <v>0.007560000000000018</v>
      </c>
      <c r="B628" s="1">
        <f t="shared" si="72"/>
        <v>225.62399991304082</v>
      </c>
      <c r="C628" s="1">
        <f t="shared" si="73"/>
        <v>225.62399991304082</v>
      </c>
      <c r="D628" s="1">
        <f t="shared" si="74"/>
        <v>7.520799997101361</v>
      </c>
      <c r="E628" s="1">
        <f t="shared" si="76"/>
        <v>7.520799997101361</v>
      </c>
      <c r="F628" s="1">
        <f t="shared" si="78"/>
        <v>0</v>
      </c>
      <c r="G628" s="1">
        <f t="shared" si="79"/>
        <v>0</v>
      </c>
      <c r="H628" s="1">
        <f t="shared" si="77"/>
        <v>0</v>
      </c>
    </row>
    <row r="629" spans="1:8" ht="12.75">
      <c r="A629" s="1">
        <f t="shared" si="75"/>
        <v>0.007580000000000018</v>
      </c>
      <c r="B629" s="1">
        <f t="shared" si="72"/>
        <v>224.14744158319</v>
      </c>
      <c r="C629" s="1">
        <f t="shared" si="73"/>
        <v>224.14744158319</v>
      </c>
      <c r="D629" s="1">
        <f t="shared" si="74"/>
        <v>7.471581386106333</v>
      </c>
      <c r="E629" s="1">
        <f t="shared" si="76"/>
        <v>7.471581386106333</v>
      </c>
      <c r="F629" s="1">
        <f t="shared" si="78"/>
        <v>0</v>
      </c>
      <c r="G629" s="1">
        <f t="shared" si="79"/>
        <v>0</v>
      </c>
      <c r="H629" s="1">
        <f t="shared" si="77"/>
        <v>0</v>
      </c>
    </row>
    <row r="630" spans="1:8" ht="12.75">
      <c r="A630" s="1">
        <f t="shared" si="75"/>
        <v>0.007600000000000018</v>
      </c>
      <c r="B630" s="1">
        <f t="shared" si="72"/>
        <v>222.66203429614734</v>
      </c>
      <c r="C630" s="1">
        <f t="shared" si="73"/>
        <v>222.66203429614734</v>
      </c>
      <c r="D630" s="1">
        <f t="shared" si="74"/>
        <v>7.422067809871578</v>
      </c>
      <c r="E630" s="1">
        <f t="shared" si="76"/>
        <v>7.422067809871578</v>
      </c>
      <c r="F630" s="1">
        <f t="shared" si="78"/>
        <v>0</v>
      </c>
      <c r="G630" s="1">
        <f t="shared" si="79"/>
        <v>0</v>
      </c>
      <c r="H630" s="1">
        <f t="shared" si="77"/>
        <v>0</v>
      </c>
    </row>
    <row r="631" spans="1:8" ht="12.75">
      <c r="A631" s="1">
        <f t="shared" si="75"/>
        <v>0.007620000000000018</v>
      </c>
      <c r="B631" s="1">
        <f t="shared" si="72"/>
        <v>221.16783669324926</v>
      </c>
      <c r="C631" s="1">
        <f t="shared" si="73"/>
        <v>221.16783669324926</v>
      </c>
      <c r="D631" s="1">
        <f t="shared" si="74"/>
        <v>7.372261223108309</v>
      </c>
      <c r="E631" s="1">
        <f t="shared" si="76"/>
        <v>7.372261223108309</v>
      </c>
      <c r="F631" s="1">
        <f t="shared" si="78"/>
        <v>0</v>
      </c>
      <c r="G631" s="1">
        <f t="shared" si="79"/>
        <v>0</v>
      </c>
      <c r="H631" s="1">
        <f t="shared" si="77"/>
        <v>0</v>
      </c>
    </row>
    <row r="632" spans="1:8" ht="12.75">
      <c r="A632" s="1">
        <f t="shared" si="75"/>
        <v>0.007640000000000018</v>
      </c>
      <c r="B632" s="1">
        <f t="shared" si="72"/>
        <v>219.6649077628584</v>
      </c>
      <c r="C632" s="1">
        <f t="shared" si="73"/>
        <v>219.6649077628584</v>
      </c>
      <c r="D632" s="1">
        <f t="shared" si="74"/>
        <v>7.32216359209528</v>
      </c>
      <c r="E632" s="1">
        <f t="shared" si="76"/>
        <v>7.32216359209528</v>
      </c>
      <c r="F632" s="1">
        <f t="shared" si="78"/>
        <v>0</v>
      </c>
      <c r="G632" s="1">
        <f t="shared" si="79"/>
        <v>0</v>
      </c>
      <c r="H632" s="1">
        <f t="shared" si="77"/>
        <v>0</v>
      </c>
    </row>
    <row r="633" spans="1:8" ht="12.75">
      <c r="A633" s="1">
        <f t="shared" si="75"/>
        <v>0.007660000000000018</v>
      </c>
      <c r="B633" s="1">
        <f t="shared" si="72"/>
        <v>218.15330683803566</v>
      </c>
      <c r="C633" s="1">
        <f t="shared" si="73"/>
        <v>218.15330683803566</v>
      </c>
      <c r="D633" s="1">
        <f t="shared" si="74"/>
        <v>7.271776894601189</v>
      </c>
      <c r="E633" s="1">
        <f t="shared" si="76"/>
        <v>7.271776894601189</v>
      </c>
      <c r="F633" s="1">
        <f t="shared" si="78"/>
        <v>0</v>
      </c>
      <c r="G633" s="1">
        <f t="shared" si="79"/>
        <v>0</v>
      </c>
      <c r="H633" s="1">
        <f t="shared" si="77"/>
        <v>0</v>
      </c>
    </row>
    <row r="634" spans="1:8" ht="12.75">
      <c r="A634" s="1">
        <f t="shared" si="75"/>
        <v>0.007680000000000018</v>
      </c>
      <c r="B634" s="1">
        <f aca="true" t="shared" si="80" ref="B634:B697">IF(A634&lt;D$29/B$15,0,IF(A634&lt;1/(2*B$13),B$16*SIN(B$15*A634),IF(A634&lt;1/(2*B$13)+D$29/B$15,0,B$16*SIN(B$15*A634))))</f>
        <v>216.63309359419722</v>
      </c>
      <c r="C634" s="1">
        <f aca="true" t="shared" si="81" ref="C634:C697">B$16*SIN(B$15*A634)</f>
        <v>216.63309359419722</v>
      </c>
      <c r="D634" s="1">
        <f aca="true" t="shared" si="82" ref="D634:D697">B634/R</f>
        <v>7.221103119806574</v>
      </c>
      <c r="E634" s="1">
        <f t="shared" si="76"/>
        <v>7.221103119806574</v>
      </c>
      <c r="F634" s="1">
        <f t="shared" si="78"/>
        <v>0</v>
      </c>
      <c r="G634" s="1">
        <f t="shared" si="79"/>
        <v>0</v>
      </c>
      <c r="H634" s="1">
        <f t="shared" si="77"/>
        <v>0</v>
      </c>
    </row>
    <row r="635" spans="1:8" ht="12.75">
      <c r="A635" s="1">
        <f aca="true" t="shared" si="83" ref="A635:A698">A634+1/(1000*B$13)</f>
        <v>0.0077000000000000185</v>
      </c>
      <c r="B635" s="1">
        <f t="shared" si="80"/>
        <v>215.10432804675898</v>
      </c>
      <c r="C635" s="1">
        <f t="shared" si="81"/>
        <v>215.10432804675898</v>
      </c>
      <c r="D635" s="1">
        <f t="shared" si="82"/>
        <v>7.170144268225299</v>
      </c>
      <c r="E635" s="1">
        <f aca="true" t="shared" si="84" ref="E635:E698">IF(D635&gt;0,D635,0)</f>
        <v>7.170144268225299</v>
      </c>
      <c r="F635" s="1">
        <f t="shared" si="78"/>
        <v>0</v>
      </c>
      <c r="G635" s="1">
        <f t="shared" si="79"/>
        <v>0</v>
      </c>
      <c r="H635" s="1">
        <f aca="true" t="shared" si="85" ref="H635:H698">-G635</f>
        <v>0</v>
      </c>
    </row>
    <row r="636" spans="1:8" ht="12.75">
      <c r="A636" s="1">
        <f t="shared" si="83"/>
        <v>0.0077200000000000185</v>
      </c>
      <c r="B636" s="1">
        <f t="shared" si="80"/>
        <v>213.56707054876705</v>
      </c>
      <c r="C636" s="1">
        <f t="shared" si="81"/>
        <v>213.56707054876705</v>
      </c>
      <c r="D636" s="1">
        <f t="shared" si="82"/>
        <v>7.118902351625568</v>
      </c>
      <c r="E636" s="1">
        <f t="shared" si="84"/>
        <v>7.118902351625568</v>
      </c>
      <c r="F636" s="1">
        <f t="shared" si="78"/>
        <v>0</v>
      </c>
      <c r="G636" s="1">
        <f t="shared" si="79"/>
        <v>0</v>
      </c>
      <c r="H636" s="1">
        <f t="shared" si="85"/>
        <v>0</v>
      </c>
    </row>
    <row r="637" spans="1:8" ht="12.75">
      <c r="A637" s="1">
        <f t="shared" si="83"/>
        <v>0.007740000000000019</v>
      </c>
      <c r="B637" s="1">
        <f t="shared" si="80"/>
        <v>212.02138178851524</v>
      </c>
      <c r="C637" s="1">
        <f t="shared" si="81"/>
        <v>212.02138178851524</v>
      </c>
      <c r="D637" s="1">
        <f t="shared" si="82"/>
        <v>7.067379392950508</v>
      </c>
      <c r="E637" s="1">
        <f t="shared" si="84"/>
        <v>7.067379392950508</v>
      </c>
      <c r="F637" s="1">
        <f t="shared" si="78"/>
        <v>0</v>
      </c>
      <c r="G637" s="1">
        <f t="shared" si="79"/>
        <v>0</v>
      </c>
      <c r="H637" s="1">
        <f t="shared" si="85"/>
        <v>0</v>
      </c>
    </row>
    <row r="638" spans="1:8" ht="12.75">
      <c r="A638" s="1">
        <f t="shared" si="83"/>
        <v>0.007760000000000019</v>
      </c>
      <c r="B638" s="1">
        <f t="shared" si="80"/>
        <v>210.46732278714916</v>
      </c>
      <c r="C638" s="1">
        <f t="shared" si="81"/>
        <v>210.46732278714916</v>
      </c>
      <c r="D638" s="1">
        <f t="shared" si="82"/>
        <v>7.0155774262383055</v>
      </c>
      <c r="E638" s="1">
        <f t="shared" si="84"/>
        <v>7.0155774262383055</v>
      </c>
      <c r="F638" s="1">
        <f t="shared" si="78"/>
        <v>0</v>
      </c>
      <c r="G638" s="1">
        <f t="shared" si="79"/>
        <v>0</v>
      </c>
      <c r="H638" s="1">
        <f t="shared" si="85"/>
        <v>0</v>
      </c>
    </row>
    <row r="639" spans="1:8" ht="12.75">
      <c r="A639" s="1">
        <f t="shared" si="83"/>
        <v>0.007780000000000019</v>
      </c>
      <c r="B639" s="1">
        <f t="shared" si="80"/>
        <v>208.90495489625724</v>
      </c>
      <c r="C639" s="1">
        <f t="shared" si="81"/>
        <v>208.90495489625724</v>
      </c>
      <c r="D639" s="1">
        <f t="shared" si="82"/>
        <v>6.963498496541908</v>
      </c>
      <c r="E639" s="1">
        <f t="shared" si="84"/>
        <v>6.963498496541908</v>
      </c>
      <c r="F639" s="1">
        <f t="shared" si="78"/>
        <v>0</v>
      </c>
      <c r="G639" s="1">
        <f t="shared" si="79"/>
        <v>0</v>
      </c>
      <c r="H639" s="1">
        <f t="shared" si="85"/>
        <v>0</v>
      </c>
    </row>
    <row r="640" spans="1:8" ht="12.75">
      <c r="A640" s="1">
        <f t="shared" si="83"/>
        <v>0.007800000000000019</v>
      </c>
      <c r="B640" s="1">
        <f t="shared" si="80"/>
        <v>207.3343397954486</v>
      </c>
      <c r="C640" s="1">
        <f t="shared" si="81"/>
        <v>207.3343397954486</v>
      </c>
      <c r="D640" s="1">
        <f t="shared" si="82"/>
        <v>6.911144659848287</v>
      </c>
      <c r="E640" s="1">
        <f t="shared" si="84"/>
        <v>6.911144659848287</v>
      </c>
      <c r="F640" s="1">
        <f t="shared" si="78"/>
        <v>0</v>
      </c>
      <c r="G640" s="1">
        <f t="shared" si="79"/>
        <v>0</v>
      </c>
      <c r="H640" s="1">
        <f t="shared" si="85"/>
        <v>0</v>
      </c>
    </row>
    <row r="641" spans="1:8" ht="12.75">
      <c r="A641" s="1">
        <f t="shared" si="83"/>
        <v>0.007820000000000018</v>
      </c>
      <c r="B641" s="1">
        <f t="shared" si="80"/>
        <v>205.7555394899182</v>
      </c>
      <c r="C641" s="1">
        <f t="shared" si="81"/>
        <v>205.7555394899182</v>
      </c>
      <c r="D641" s="1">
        <f t="shared" si="82"/>
        <v>6.858517982997273</v>
      </c>
      <c r="E641" s="1">
        <f t="shared" si="84"/>
        <v>6.858517982997273</v>
      </c>
      <c r="F641" s="1">
        <f t="shared" si="78"/>
        <v>0</v>
      </c>
      <c r="G641" s="1">
        <f t="shared" si="79"/>
        <v>0</v>
      </c>
      <c r="H641" s="1">
        <f t="shared" si="85"/>
        <v>0</v>
      </c>
    </row>
    <row r="642" spans="1:8" ht="12.75">
      <c r="A642" s="1">
        <f t="shared" si="83"/>
        <v>0.007840000000000017</v>
      </c>
      <c r="B642" s="1">
        <f t="shared" si="80"/>
        <v>204.16861630799863</v>
      </c>
      <c r="C642" s="1">
        <f t="shared" si="81"/>
        <v>204.16861630799863</v>
      </c>
      <c r="D642" s="1">
        <f t="shared" si="82"/>
        <v>6.805620543599955</v>
      </c>
      <c r="E642" s="1">
        <f t="shared" si="84"/>
        <v>6.805620543599955</v>
      </c>
      <c r="F642" s="1">
        <f t="shared" si="78"/>
        <v>0</v>
      </c>
      <c r="G642" s="1">
        <f t="shared" si="79"/>
        <v>0</v>
      </c>
      <c r="H642" s="1">
        <f t="shared" si="85"/>
        <v>0</v>
      </c>
    </row>
    <row r="643" spans="1:8" ht="12.75">
      <c r="A643" s="1">
        <f t="shared" si="83"/>
        <v>0.007860000000000016</v>
      </c>
      <c r="B643" s="1">
        <f t="shared" si="80"/>
        <v>202.5736328986998</v>
      </c>
      <c r="C643" s="1">
        <f t="shared" si="81"/>
        <v>202.5736328986998</v>
      </c>
      <c r="D643" s="1">
        <f t="shared" si="82"/>
        <v>6.75245442995666</v>
      </c>
      <c r="E643" s="1">
        <f t="shared" si="84"/>
        <v>6.75245442995666</v>
      </c>
      <c r="F643" s="1">
        <f t="shared" si="78"/>
        <v>0</v>
      </c>
      <c r="G643" s="1">
        <f t="shared" si="79"/>
        <v>0</v>
      </c>
      <c r="H643" s="1">
        <f t="shared" si="85"/>
        <v>0</v>
      </c>
    </row>
    <row r="644" spans="1:8" ht="12.75">
      <c r="A644" s="1">
        <f t="shared" si="83"/>
        <v>0.007880000000000015</v>
      </c>
      <c r="B644" s="1">
        <f t="shared" si="80"/>
        <v>200.97065222923584</v>
      </c>
      <c r="C644" s="1">
        <f t="shared" si="81"/>
        <v>200.97065222923584</v>
      </c>
      <c r="D644" s="1">
        <f t="shared" si="82"/>
        <v>6.699021740974528</v>
      </c>
      <c r="E644" s="1">
        <f t="shared" si="84"/>
        <v>6.699021740974528</v>
      </c>
      <c r="F644" s="1">
        <f t="shared" si="78"/>
        <v>0</v>
      </c>
      <c r="G644" s="1">
        <f t="shared" si="79"/>
        <v>0</v>
      </c>
      <c r="H644" s="1">
        <f t="shared" si="85"/>
        <v>0</v>
      </c>
    </row>
    <row r="645" spans="1:8" ht="12.75">
      <c r="A645" s="1">
        <f t="shared" si="83"/>
        <v>0.007900000000000015</v>
      </c>
      <c r="B645" s="1">
        <f t="shared" si="80"/>
        <v>199.35973758253877</v>
      </c>
      <c r="C645" s="1">
        <f t="shared" si="81"/>
        <v>199.35973758253877</v>
      </c>
      <c r="D645" s="1">
        <f t="shared" si="82"/>
        <v>6.645324586084626</v>
      </c>
      <c r="E645" s="1">
        <f t="shared" si="84"/>
        <v>6.645324586084626</v>
      </c>
      <c r="F645" s="1">
        <f t="shared" si="78"/>
        <v>0</v>
      </c>
      <c r="G645" s="1">
        <f t="shared" si="79"/>
        <v>0</v>
      </c>
      <c r="H645" s="1">
        <f t="shared" si="85"/>
        <v>0</v>
      </c>
    </row>
    <row r="646" spans="1:8" ht="12.75">
      <c r="A646" s="1">
        <f t="shared" si="83"/>
        <v>0.007920000000000014</v>
      </c>
      <c r="B646" s="1">
        <f t="shared" si="80"/>
        <v>197.74095255476036</v>
      </c>
      <c r="C646" s="1">
        <f t="shared" si="81"/>
        <v>197.74095255476036</v>
      </c>
      <c r="D646" s="1">
        <f t="shared" si="82"/>
        <v>6.591365085158679</v>
      </c>
      <c r="E646" s="1">
        <f t="shared" si="84"/>
        <v>6.591365085158679</v>
      </c>
      <c r="F646" s="1">
        <f aca="true" t="shared" si="86" ref="F646:F709">IF(D646&lt;0,-D646,0)</f>
        <v>0</v>
      </c>
      <c r="G646" s="1">
        <f aca="true" t="shared" si="87" ref="G646:G709">C646-B646</f>
        <v>0</v>
      </c>
      <c r="H646" s="1">
        <f t="shared" si="85"/>
        <v>0</v>
      </c>
    </row>
    <row r="647" spans="1:8" ht="12.75">
      <c r="A647" s="1">
        <f t="shared" si="83"/>
        <v>0.007940000000000013</v>
      </c>
      <c r="B647" s="1">
        <f t="shared" si="80"/>
        <v>196.11436105276195</v>
      </c>
      <c r="C647" s="1">
        <f t="shared" si="81"/>
        <v>196.11436105276195</v>
      </c>
      <c r="D647" s="1">
        <f t="shared" si="82"/>
        <v>6.537145368425398</v>
      </c>
      <c r="E647" s="1">
        <f t="shared" si="84"/>
        <v>6.537145368425398</v>
      </c>
      <c r="F647" s="1">
        <f t="shared" si="86"/>
        <v>0</v>
      </c>
      <c r="G647" s="1">
        <f t="shared" si="87"/>
        <v>0</v>
      </c>
      <c r="H647" s="1">
        <f t="shared" si="85"/>
        <v>0</v>
      </c>
    </row>
    <row r="648" spans="1:8" ht="12.75">
      <c r="A648" s="1">
        <f t="shared" si="83"/>
        <v>0.007960000000000012</v>
      </c>
      <c r="B648" s="1">
        <f t="shared" si="80"/>
        <v>194.48002729159074</v>
      </c>
      <c r="C648" s="1">
        <f t="shared" si="81"/>
        <v>194.48002729159074</v>
      </c>
      <c r="D648" s="1">
        <f t="shared" si="82"/>
        <v>6.482667576386358</v>
      </c>
      <c r="E648" s="1">
        <f t="shared" si="84"/>
        <v>6.482667576386358</v>
      </c>
      <c r="F648" s="1">
        <f t="shared" si="86"/>
        <v>0</v>
      </c>
      <c r="G648" s="1">
        <f t="shared" si="87"/>
        <v>0</v>
      </c>
      <c r="H648" s="1">
        <f t="shared" si="85"/>
        <v>0</v>
      </c>
    </row>
    <row r="649" spans="1:8" ht="12.75">
      <c r="A649" s="1">
        <f t="shared" si="83"/>
        <v>0.007980000000000011</v>
      </c>
      <c r="B649" s="1">
        <f t="shared" si="80"/>
        <v>192.8380157919452</v>
      </c>
      <c r="C649" s="1">
        <f t="shared" si="81"/>
        <v>192.8380157919452</v>
      </c>
      <c r="D649" s="1">
        <f t="shared" si="82"/>
        <v>6.427933859731507</v>
      </c>
      <c r="E649" s="1">
        <f t="shared" si="84"/>
        <v>6.427933859731507</v>
      </c>
      <c r="F649" s="1">
        <f t="shared" si="86"/>
        <v>0</v>
      </c>
      <c r="G649" s="1">
        <f t="shared" si="87"/>
        <v>0</v>
      </c>
      <c r="H649" s="1">
        <f t="shared" si="85"/>
        <v>0</v>
      </c>
    </row>
    <row r="650" spans="1:8" ht="12.75">
      <c r="A650" s="1">
        <f t="shared" si="83"/>
        <v>0.00800000000000001</v>
      </c>
      <c r="B650" s="1">
        <f t="shared" si="80"/>
        <v>191.18839137762768</v>
      </c>
      <c r="C650" s="1">
        <f t="shared" si="81"/>
        <v>191.18839137762768</v>
      </c>
      <c r="D650" s="1">
        <f t="shared" si="82"/>
        <v>6.372946379254256</v>
      </c>
      <c r="E650" s="1">
        <f t="shared" si="84"/>
        <v>6.372946379254256</v>
      </c>
      <c r="F650" s="1">
        <f t="shared" si="86"/>
        <v>0</v>
      </c>
      <c r="G650" s="1">
        <f t="shared" si="87"/>
        <v>0</v>
      </c>
      <c r="H650" s="1">
        <f t="shared" si="85"/>
        <v>0</v>
      </c>
    </row>
    <row r="651" spans="1:8" ht="12.75">
      <c r="A651" s="1">
        <f t="shared" si="83"/>
        <v>0.00802000000000001</v>
      </c>
      <c r="B651" s="1">
        <f t="shared" si="80"/>
        <v>189.53121917298563</v>
      </c>
      <c r="C651" s="1">
        <f t="shared" si="81"/>
        <v>189.53121917298563</v>
      </c>
      <c r="D651" s="1">
        <f t="shared" si="82"/>
        <v>6.317707305766188</v>
      </c>
      <c r="E651" s="1">
        <f t="shared" si="84"/>
        <v>6.317707305766188</v>
      </c>
      <c r="F651" s="1">
        <f t="shared" si="86"/>
        <v>0</v>
      </c>
      <c r="G651" s="1">
        <f t="shared" si="87"/>
        <v>0</v>
      </c>
      <c r="H651" s="1">
        <f t="shared" si="85"/>
        <v>0</v>
      </c>
    </row>
    <row r="652" spans="1:8" ht="12.75">
      <c r="A652" s="1">
        <f t="shared" si="83"/>
        <v>0.008040000000000009</v>
      </c>
      <c r="B652" s="1">
        <f t="shared" si="80"/>
        <v>187.86656460034004</v>
      </c>
      <c r="C652" s="1">
        <f t="shared" si="81"/>
        <v>187.86656460034004</v>
      </c>
      <c r="D652" s="1">
        <f t="shared" si="82"/>
        <v>6.262218820011335</v>
      </c>
      <c r="E652" s="1">
        <f t="shared" si="84"/>
        <v>6.262218820011335</v>
      </c>
      <c r="F652" s="1">
        <f t="shared" si="86"/>
        <v>0</v>
      </c>
      <c r="G652" s="1">
        <f t="shared" si="87"/>
        <v>0</v>
      </c>
      <c r="H652" s="1">
        <f t="shared" si="85"/>
        <v>0</v>
      </c>
    </row>
    <row r="653" spans="1:8" ht="12.75">
      <c r="A653" s="1">
        <f t="shared" si="83"/>
        <v>0.008060000000000008</v>
      </c>
      <c r="B653" s="1">
        <f t="shared" si="80"/>
        <v>186.19449337740303</v>
      </c>
      <c r="C653" s="1">
        <f t="shared" si="81"/>
        <v>186.19449337740303</v>
      </c>
      <c r="D653" s="1">
        <f t="shared" si="82"/>
        <v>6.206483112580101</v>
      </c>
      <c r="E653" s="1">
        <f t="shared" si="84"/>
        <v>6.206483112580101</v>
      </c>
      <c r="F653" s="1">
        <f t="shared" si="86"/>
        <v>0</v>
      </c>
      <c r="G653" s="1">
        <f t="shared" si="87"/>
        <v>0</v>
      </c>
      <c r="H653" s="1">
        <f t="shared" si="85"/>
        <v>0</v>
      </c>
    </row>
    <row r="654" spans="1:8" ht="12.75">
      <c r="A654" s="1">
        <f t="shared" si="83"/>
        <v>0.008080000000000007</v>
      </c>
      <c r="B654" s="1">
        <f t="shared" si="80"/>
        <v>184.5150715146836</v>
      </c>
      <c r="C654" s="1">
        <f t="shared" si="81"/>
        <v>184.5150715146836</v>
      </c>
      <c r="D654" s="1">
        <f t="shared" si="82"/>
        <v>6.150502383822786</v>
      </c>
      <c r="E654" s="1">
        <f t="shared" si="84"/>
        <v>6.150502383822786</v>
      </c>
      <c r="F654" s="1">
        <f t="shared" si="86"/>
        <v>0</v>
      </c>
      <c r="G654" s="1">
        <f t="shared" si="87"/>
        <v>0</v>
      </c>
      <c r="H654" s="1">
        <f t="shared" si="85"/>
        <v>0</v>
      </c>
    </row>
    <row r="655" spans="1:8" ht="12.75">
      <c r="A655" s="1">
        <f t="shared" si="83"/>
        <v>0.008100000000000007</v>
      </c>
      <c r="B655" s="1">
        <f t="shared" si="80"/>
        <v>182.82836531288123</v>
      </c>
      <c r="C655" s="1">
        <f t="shared" si="81"/>
        <v>182.82836531288123</v>
      </c>
      <c r="D655" s="1">
        <f t="shared" si="82"/>
        <v>6.094278843762708</v>
      </c>
      <c r="E655" s="1">
        <f t="shared" si="84"/>
        <v>6.094278843762708</v>
      </c>
      <c r="F655" s="1">
        <f t="shared" si="86"/>
        <v>0</v>
      </c>
      <c r="G655" s="1">
        <f t="shared" si="87"/>
        <v>0</v>
      </c>
      <c r="H655" s="1">
        <f t="shared" si="85"/>
        <v>0</v>
      </c>
    </row>
    <row r="656" spans="1:8" ht="12.75">
      <c r="A656" s="1">
        <f t="shared" si="83"/>
        <v>0.008120000000000006</v>
      </c>
      <c r="B656" s="1">
        <f t="shared" si="80"/>
        <v>181.13444136026845</v>
      </c>
      <c r="C656" s="1">
        <f t="shared" si="81"/>
        <v>181.13444136026845</v>
      </c>
      <c r="D656" s="1">
        <f t="shared" si="82"/>
        <v>6.037814712008949</v>
      </c>
      <c r="E656" s="1">
        <f t="shared" si="84"/>
        <v>6.037814712008949</v>
      </c>
      <c r="F656" s="1">
        <f t="shared" si="86"/>
        <v>0</v>
      </c>
      <c r="G656" s="1">
        <f t="shared" si="87"/>
        <v>0</v>
      </c>
      <c r="H656" s="1">
        <f t="shared" si="85"/>
        <v>0</v>
      </c>
    </row>
    <row r="657" spans="1:8" ht="12.75">
      <c r="A657" s="1">
        <f t="shared" si="83"/>
        <v>0.008140000000000005</v>
      </c>
      <c r="B657" s="1">
        <f t="shared" si="80"/>
        <v>179.43336653006273</v>
      </c>
      <c r="C657" s="1">
        <f t="shared" si="81"/>
        <v>179.43336653006273</v>
      </c>
      <c r="D657" s="1">
        <f t="shared" si="82"/>
        <v>5.981112217668757</v>
      </c>
      <c r="E657" s="1">
        <f t="shared" si="84"/>
        <v>5.981112217668757</v>
      </c>
      <c r="F657" s="1">
        <f t="shared" si="86"/>
        <v>0</v>
      </c>
      <c r="G657" s="1">
        <f t="shared" si="87"/>
        <v>0</v>
      </c>
      <c r="H657" s="1">
        <f t="shared" si="85"/>
        <v>0</v>
      </c>
    </row>
    <row r="658" spans="1:8" ht="12.75">
      <c r="A658" s="1">
        <f t="shared" si="83"/>
        <v>0.008160000000000004</v>
      </c>
      <c r="B658" s="1">
        <f t="shared" si="80"/>
        <v>177.72520797778557</v>
      </c>
      <c r="C658" s="1">
        <f t="shared" si="81"/>
        <v>177.72520797778557</v>
      </c>
      <c r="D658" s="1">
        <f t="shared" si="82"/>
        <v>5.924173599259519</v>
      </c>
      <c r="E658" s="1">
        <f t="shared" si="84"/>
        <v>5.924173599259519</v>
      </c>
      <c r="F658" s="1">
        <f t="shared" si="86"/>
        <v>0</v>
      </c>
      <c r="G658" s="1">
        <f t="shared" si="87"/>
        <v>0</v>
      </c>
      <c r="H658" s="1">
        <f t="shared" si="85"/>
        <v>0</v>
      </c>
    </row>
    <row r="659" spans="1:8" ht="12.75">
      <c r="A659" s="1">
        <f t="shared" si="83"/>
        <v>0.008180000000000003</v>
      </c>
      <c r="B659" s="1">
        <f t="shared" si="80"/>
        <v>176.0100331386117</v>
      </c>
      <c r="C659" s="1">
        <f t="shared" si="81"/>
        <v>176.0100331386117</v>
      </c>
      <c r="D659" s="1">
        <f t="shared" si="82"/>
        <v>5.86700110462039</v>
      </c>
      <c r="E659" s="1">
        <f t="shared" si="84"/>
        <v>5.86700110462039</v>
      </c>
      <c r="F659" s="1">
        <f t="shared" si="86"/>
        <v>0</v>
      </c>
      <c r="G659" s="1">
        <f t="shared" si="87"/>
        <v>0</v>
      </c>
      <c r="H659" s="1">
        <f t="shared" si="85"/>
        <v>0</v>
      </c>
    </row>
    <row r="660" spans="1:8" ht="12.75">
      <c r="A660" s="1">
        <f t="shared" si="83"/>
        <v>0.008200000000000002</v>
      </c>
      <c r="B660" s="1">
        <f t="shared" si="80"/>
        <v>174.28790972470688</v>
      </c>
      <c r="C660" s="1">
        <f t="shared" si="81"/>
        <v>174.28790972470688</v>
      </c>
      <c r="D660" s="1">
        <f t="shared" si="82"/>
        <v>5.809596990823563</v>
      </c>
      <c r="E660" s="1">
        <f t="shared" si="84"/>
        <v>5.809596990823563</v>
      </c>
      <c r="F660" s="1">
        <f t="shared" si="86"/>
        <v>0</v>
      </c>
      <c r="G660" s="1">
        <f t="shared" si="87"/>
        <v>0</v>
      </c>
      <c r="H660" s="1">
        <f t="shared" si="85"/>
        <v>0</v>
      </c>
    </row>
    <row r="661" spans="1:8" ht="12.75">
      <c r="A661" s="1">
        <f t="shared" si="83"/>
        <v>0.008220000000000002</v>
      </c>
      <c r="B661" s="1">
        <f t="shared" si="80"/>
        <v>172.55890572255493</v>
      </c>
      <c r="C661" s="1">
        <f t="shared" si="81"/>
        <v>172.55890572255493</v>
      </c>
      <c r="D661" s="1">
        <f t="shared" si="82"/>
        <v>5.7519635240851645</v>
      </c>
      <c r="E661" s="1">
        <f t="shared" si="84"/>
        <v>5.7519635240851645</v>
      </c>
      <c r="F661" s="1">
        <f t="shared" si="86"/>
        <v>0</v>
      </c>
      <c r="G661" s="1">
        <f t="shared" si="87"/>
        <v>0</v>
      </c>
      <c r="H661" s="1">
        <f t="shared" si="85"/>
        <v>0</v>
      </c>
    </row>
    <row r="662" spans="1:8" ht="12.75">
      <c r="A662" s="1">
        <f t="shared" si="83"/>
        <v>0.00824</v>
      </c>
      <c r="B662" s="1">
        <f t="shared" si="80"/>
        <v>170.82308939027325</v>
      </c>
      <c r="C662" s="1">
        <f t="shared" si="81"/>
        <v>170.82308939027325</v>
      </c>
      <c r="D662" s="1">
        <f t="shared" si="82"/>
        <v>5.694102979675775</v>
      </c>
      <c r="E662" s="1">
        <f t="shared" si="84"/>
        <v>5.694102979675775</v>
      </c>
      <c r="F662" s="1">
        <f t="shared" si="86"/>
        <v>0</v>
      </c>
      <c r="G662" s="1">
        <f t="shared" si="87"/>
        <v>0</v>
      </c>
      <c r="H662" s="1">
        <f t="shared" si="85"/>
        <v>0</v>
      </c>
    </row>
    <row r="663" spans="1:8" ht="12.75">
      <c r="A663" s="1">
        <f t="shared" si="83"/>
        <v>0.00826</v>
      </c>
      <c r="B663" s="1">
        <f t="shared" si="80"/>
        <v>169.08052925491828</v>
      </c>
      <c r="C663" s="1">
        <f t="shared" si="81"/>
        <v>169.08052925491828</v>
      </c>
      <c r="D663" s="1">
        <f t="shared" si="82"/>
        <v>5.636017641830609</v>
      </c>
      <c r="E663" s="1">
        <f t="shared" si="84"/>
        <v>5.636017641830609</v>
      </c>
      <c r="F663" s="1">
        <f t="shared" si="86"/>
        <v>0</v>
      </c>
      <c r="G663" s="1">
        <f t="shared" si="87"/>
        <v>0</v>
      </c>
      <c r="H663" s="1">
        <f t="shared" si="85"/>
        <v>0</v>
      </c>
    </row>
    <row r="664" spans="1:8" ht="12.75">
      <c r="A664" s="1">
        <f t="shared" si="83"/>
        <v>0.00828</v>
      </c>
      <c r="B664" s="1">
        <f t="shared" si="80"/>
        <v>167.3312941097807</v>
      </c>
      <c r="C664" s="1">
        <f t="shared" si="81"/>
        <v>167.3312941097807</v>
      </c>
      <c r="D664" s="1">
        <f t="shared" si="82"/>
        <v>5.577709803659357</v>
      </c>
      <c r="E664" s="1">
        <f t="shared" si="84"/>
        <v>5.577709803659357</v>
      </c>
      <c r="F664" s="1">
        <f t="shared" si="86"/>
        <v>0</v>
      </c>
      <c r="G664" s="1">
        <f t="shared" si="87"/>
        <v>0</v>
      </c>
      <c r="H664" s="1">
        <f t="shared" si="85"/>
        <v>0</v>
      </c>
    </row>
    <row r="665" spans="1:8" ht="12.75">
      <c r="A665" s="1">
        <f t="shared" si="83"/>
        <v>0.008299999999999998</v>
      </c>
      <c r="B665" s="1">
        <f t="shared" si="80"/>
        <v>165.57545301166874</v>
      </c>
      <c r="C665" s="1">
        <f t="shared" si="81"/>
        <v>165.57545301166874</v>
      </c>
      <c r="D665" s="1">
        <f t="shared" si="82"/>
        <v>5.519181767055625</v>
      </c>
      <c r="E665" s="1">
        <f t="shared" si="84"/>
        <v>5.519181767055625</v>
      </c>
      <c r="F665" s="1">
        <f t="shared" si="86"/>
        <v>0</v>
      </c>
      <c r="G665" s="1">
        <f t="shared" si="87"/>
        <v>0</v>
      </c>
      <c r="H665" s="1">
        <f t="shared" si="85"/>
        <v>0</v>
      </c>
    </row>
    <row r="666" spans="1:8" ht="12.75">
      <c r="A666" s="1">
        <f t="shared" si="83"/>
        <v>0.008319999999999998</v>
      </c>
      <c r="B666" s="1">
        <f t="shared" si="80"/>
        <v>163.81307527818234</v>
      </c>
      <c r="C666" s="1">
        <f t="shared" si="81"/>
        <v>163.81307527818234</v>
      </c>
      <c r="D666" s="1">
        <f t="shared" si="82"/>
        <v>5.460435842606078</v>
      </c>
      <c r="E666" s="1">
        <f t="shared" si="84"/>
        <v>5.460435842606078</v>
      </c>
      <c r="F666" s="1">
        <f t="shared" si="86"/>
        <v>0</v>
      </c>
      <c r="G666" s="1">
        <f t="shared" si="87"/>
        <v>0</v>
      </c>
      <c r="H666" s="1">
        <f t="shared" si="85"/>
        <v>0</v>
      </c>
    </row>
    <row r="667" spans="1:8" ht="12.75">
      <c r="A667" s="1">
        <f t="shared" si="83"/>
        <v>0.008339999999999997</v>
      </c>
      <c r="B667" s="1">
        <f t="shared" si="80"/>
        <v>162.04423048497696</v>
      </c>
      <c r="C667" s="1">
        <f t="shared" si="81"/>
        <v>162.04423048497696</v>
      </c>
      <c r="D667" s="1">
        <f t="shared" si="82"/>
        <v>5.4014743494992326</v>
      </c>
      <c r="E667" s="1">
        <f t="shared" si="84"/>
        <v>5.4014743494992326</v>
      </c>
      <c r="F667" s="1">
        <f t="shared" si="86"/>
        <v>0</v>
      </c>
      <c r="G667" s="1">
        <f t="shared" si="87"/>
        <v>0</v>
      </c>
      <c r="H667" s="1">
        <f t="shared" si="85"/>
        <v>0</v>
      </c>
    </row>
    <row r="668" spans="1:8" ht="12.75">
      <c r="A668" s="1">
        <f t="shared" si="83"/>
        <v>0.008359999999999996</v>
      </c>
      <c r="B668" s="1">
        <f t="shared" si="80"/>
        <v>160.26898846301623</v>
      </c>
      <c r="C668" s="1">
        <f t="shared" si="81"/>
        <v>160.26898846301623</v>
      </c>
      <c r="D668" s="1">
        <f t="shared" si="82"/>
        <v>5.342299615433874</v>
      </c>
      <c r="E668" s="1">
        <f t="shared" si="84"/>
        <v>5.342299615433874</v>
      </c>
      <c r="F668" s="1">
        <f t="shared" si="86"/>
        <v>0</v>
      </c>
      <c r="G668" s="1">
        <f t="shared" si="87"/>
        <v>0</v>
      </c>
      <c r="H668" s="1">
        <f t="shared" si="85"/>
        <v>0</v>
      </c>
    </row>
    <row r="669" spans="1:8" ht="12.75">
      <c r="A669" s="1">
        <f t="shared" si="83"/>
        <v>0.008379999999999995</v>
      </c>
      <c r="B669" s="1">
        <f t="shared" si="80"/>
        <v>158.48741929581533</v>
      </c>
      <c r="C669" s="1">
        <f t="shared" si="81"/>
        <v>158.48741929581533</v>
      </c>
      <c r="D669" s="1">
        <f t="shared" si="82"/>
        <v>5.282913976527178</v>
      </c>
      <c r="E669" s="1">
        <f t="shared" si="84"/>
        <v>5.282913976527178</v>
      </c>
      <c r="F669" s="1">
        <f t="shared" si="86"/>
        <v>0</v>
      </c>
      <c r="G669" s="1">
        <f t="shared" si="87"/>
        <v>0</v>
      </c>
      <c r="H669" s="1">
        <f t="shared" si="85"/>
        <v>0</v>
      </c>
    </row>
    <row r="670" spans="1:8" ht="12.75">
      <c r="A670" s="1">
        <f t="shared" si="83"/>
        <v>0.008399999999999994</v>
      </c>
      <c r="B670" s="1">
        <f t="shared" si="80"/>
        <v>156.69959331667468</v>
      </c>
      <c r="C670" s="1">
        <f t="shared" si="81"/>
        <v>156.69959331667468</v>
      </c>
      <c r="D670" s="1">
        <f t="shared" si="82"/>
        <v>5.223319777222489</v>
      </c>
      <c r="E670" s="1">
        <f t="shared" si="84"/>
        <v>5.223319777222489</v>
      </c>
      <c r="F670" s="1">
        <f t="shared" si="86"/>
        <v>0</v>
      </c>
      <c r="G670" s="1">
        <f t="shared" si="87"/>
        <v>0</v>
      </c>
      <c r="H670" s="1">
        <f t="shared" si="85"/>
        <v>0</v>
      </c>
    </row>
    <row r="671" spans="1:8" ht="12.75">
      <c r="A671" s="1">
        <f t="shared" si="83"/>
        <v>0.008419999999999993</v>
      </c>
      <c r="B671" s="1">
        <f t="shared" si="80"/>
        <v>154.90558110590254</v>
      </c>
      <c r="C671" s="1">
        <f t="shared" si="81"/>
        <v>154.90558110590254</v>
      </c>
      <c r="D671" s="1">
        <f t="shared" si="82"/>
        <v>5.1635193701967514</v>
      </c>
      <c r="E671" s="1">
        <f t="shared" si="84"/>
        <v>5.1635193701967514</v>
      </c>
      <c r="F671" s="1">
        <f t="shared" si="86"/>
        <v>0</v>
      </c>
      <c r="G671" s="1">
        <f t="shared" si="87"/>
        <v>0</v>
      </c>
      <c r="H671" s="1">
        <f t="shared" si="85"/>
        <v>0</v>
      </c>
    </row>
    <row r="672" spans="1:8" ht="12.75">
      <c r="A672" s="1">
        <f t="shared" si="83"/>
        <v>0.008439999999999993</v>
      </c>
      <c r="B672" s="1">
        <f t="shared" si="80"/>
        <v>153.1054534880292</v>
      </c>
      <c r="C672" s="1">
        <f t="shared" si="81"/>
        <v>153.1054534880292</v>
      </c>
      <c r="D672" s="1">
        <f t="shared" si="82"/>
        <v>5.103515116267641</v>
      </c>
      <c r="E672" s="1">
        <f t="shared" si="84"/>
        <v>5.103515116267641</v>
      </c>
      <c r="F672" s="1">
        <f t="shared" si="86"/>
        <v>0</v>
      </c>
      <c r="G672" s="1">
        <f t="shared" si="87"/>
        <v>0</v>
      </c>
      <c r="H672" s="1">
        <f t="shared" si="85"/>
        <v>0</v>
      </c>
    </row>
    <row r="673" spans="1:8" ht="12.75">
      <c r="A673" s="1">
        <f t="shared" si="83"/>
        <v>0.008459999999999992</v>
      </c>
      <c r="B673" s="1">
        <f t="shared" si="80"/>
        <v>151.29928152901056</v>
      </c>
      <c r="C673" s="1">
        <f t="shared" si="81"/>
        <v>151.29928152901056</v>
      </c>
      <c r="D673" s="1">
        <f t="shared" si="82"/>
        <v>5.043309384300352</v>
      </c>
      <c r="E673" s="1">
        <f t="shared" si="84"/>
        <v>5.043309384300352</v>
      </c>
      <c r="F673" s="1">
        <f t="shared" si="86"/>
        <v>0</v>
      </c>
      <c r="G673" s="1">
        <f t="shared" si="87"/>
        <v>0</v>
      </c>
      <c r="H673" s="1">
        <f t="shared" si="85"/>
        <v>0</v>
      </c>
    </row>
    <row r="674" spans="1:8" ht="12.75">
      <c r="A674" s="1">
        <f t="shared" si="83"/>
        <v>0.008479999999999991</v>
      </c>
      <c r="B674" s="1">
        <f t="shared" si="80"/>
        <v>149.48713653342313</v>
      </c>
      <c r="C674" s="1">
        <f t="shared" si="81"/>
        <v>149.48713653342313</v>
      </c>
      <c r="D674" s="1">
        <f t="shared" si="82"/>
        <v>4.982904551114104</v>
      </c>
      <c r="E674" s="1">
        <f t="shared" si="84"/>
        <v>4.982904551114104</v>
      </c>
      <c r="F674" s="1">
        <f t="shared" si="86"/>
        <v>0</v>
      </c>
      <c r="G674" s="1">
        <f t="shared" si="87"/>
        <v>0</v>
      </c>
      <c r="H674" s="1">
        <f t="shared" si="85"/>
        <v>0</v>
      </c>
    </row>
    <row r="675" spans="1:8" ht="12.75">
      <c r="A675" s="1">
        <f t="shared" si="83"/>
        <v>0.00849999999999999</v>
      </c>
      <c r="B675" s="1">
        <f t="shared" si="80"/>
        <v>147.66909004164833</v>
      </c>
      <c r="C675" s="1">
        <f t="shared" si="81"/>
        <v>147.66909004164833</v>
      </c>
      <c r="D675" s="1">
        <f t="shared" si="82"/>
        <v>4.922303001388277</v>
      </c>
      <c r="E675" s="1">
        <f t="shared" si="84"/>
        <v>4.922303001388277</v>
      </c>
      <c r="F675" s="1">
        <f t="shared" si="86"/>
        <v>0</v>
      </c>
      <c r="G675" s="1">
        <f t="shared" si="87"/>
        <v>0</v>
      </c>
      <c r="H675" s="1">
        <f t="shared" si="85"/>
        <v>0</v>
      </c>
    </row>
    <row r="676" spans="1:8" ht="12.75">
      <c r="A676" s="1">
        <f t="shared" si="83"/>
        <v>0.00851999999999999</v>
      </c>
      <c r="B676" s="1">
        <f t="shared" si="80"/>
        <v>145.84521382704858</v>
      </c>
      <c r="C676" s="1">
        <f t="shared" si="81"/>
        <v>145.84521382704858</v>
      </c>
      <c r="D676" s="1">
        <f t="shared" si="82"/>
        <v>4.861507127568286</v>
      </c>
      <c r="E676" s="1">
        <f t="shared" si="84"/>
        <v>4.861507127568286</v>
      </c>
      <c r="F676" s="1">
        <f t="shared" si="86"/>
        <v>0</v>
      </c>
      <c r="G676" s="1">
        <f t="shared" si="87"/>
        <v>0</v>
      </c>
      <c r="H676" s="1">
        <f t="shared" si="85"/>
        <v>0</v>
      </c>
    </row>
    <row r="677" spans="1:8" ht="12.75">
      <c r="A677" s="1">
        <f t="shared" si="83"/>
        <v>0.008539999999999989</v>
      </c>
      <c r="B677" s="1">
        <f t="shared" si="80"/>
        <v>144.01557989313403</v>
      </c>
      <c r="C677" s="1">
        <f t="shared" si="81"/>
        <v>144.01557989313403</v>
      </c>
      <c r="D677" s="1">
        <f t="shared" si="82"/>
        <v>4.800519329771134</v>
      </c>
      <c r="E677" s="1">
        <f t="shared" si="84"/>
        <v>4.800519329771134</v>
      </c>
      <c r="F677" s="1">
        <f t="shared" si="86"/>
        <v>0</v>
      </c>
      <c r="G677" s="1">
        <f t="shared" si="87"/>
        <v>0</v>
      </c>
      <c r="H677" s="1">
        <f t="shared" si="85"/>
        <v>0</v>
      </c>
    </row>
    <row r="678" spans="1:8" ht="12.75">
      <c r="A678" s="1">
        <f t="shared" si="83"/>
        <v>0.008559999999999988</v>
      </c>
      <c r="B678" s="1">
        <f t="shared" si="80"/>
        <v>142.1802604707195</v>
      </c>
      <c r="C678" s="1">
        <f t="shared" si="81"/>
        <v>142.1802604707195</v>
      </c>
      <c r="D678" s="1">
        <f t="shared" si="82"/>
        <v>4.73934201569065</v>
      </c>
      <c r="E678" s="1">
        <f t="shared" si="84"/>
        <v>4.73934201569065</v>
      </c>
      <c r="F678" s="1">
        <f t="shared" si="86"/>
        <v>0</v>
      </c>
      <c r="G678" s="1">
        <f t="shared" si="87"/>
        <v>0</v>
      </c>
      <c r="H678" s="1">
        <f t="shared" si="85"/>
        <v>0</v>
      </c>
    </row>
    <row r="679" spans="1:8" ht="12.75">
      <c r="A679" s="1">
        <f t="shared" si="83"/>
        <v>0.008579999999999987</v>
      </c>
      <c r="B679" s="1">
        <f t="shared" si="80"/>
        <v>140.33932801507305</v>
      </c>
      <c r="C679" s="1">
        <f t="shared" si="81"/>
        <v>140.33932801507305</v>
      </c>
      <c r="D679" s="1">
        <f t="shared" si="82"/>
        <v>4.677977600502435</v>
      </c>
      <c r="E679" s="1">
        <f t="shared" si="84"/>
        <v>4.677977600502435</v>
      </c>
      <c r="F679" s="1">
        <f t="shared" si="86"/>
        <v>0</v>
      </c>
      <c r="G679" s="1">
        <f t="shared" si="87"/>
        <v>0</v>
      </c>
      <c r="H679" s="1">
        <f t="shared" si="85"/>
        <v>0</v>
      </c>
    </row>
    <row r="680" spans="1:8" ht="12.75">
      <c r="A680" s="1">
        <f t="shared" si="83"/>
        <v>0.008599999999999986</v>
      </c>
      <c r="B680" s="1">
        <f t="shared" si="80"/>
        <v>138.4928552030561</v>
      </c>
      <c r="C680" s="1">
        <f t="shared" si="81"/>
        <v>138.4928552030561</v>
      </c>
      <c r="D680" s="1">
        <f t="shared" si="82"/>
        <v>4.616428506768537</v>
      </c>
      <c r="E680" s="1">
        <f t="shared" si="84"/>
        <v>4.616428506768537</v>
      </c>
      <c r="F680" s="1">
        <f t="shared" si="86"/>
        <v>0</v>
      </c>
      <c r="G680" s="1">
        <f t="shared" si="87"/>
        <v>0</v>
      </c>
      <c r="H680" s="1">
        <f t="shared" si="85"/>
        <v>0</v>
      </c>
    </row>
    <row r="681" spans="1:8" ht="12.75">
      <c r="A681" s="1">
        <f t="shared" si="83"/>
        <v>0.008619999999999985</v>
      </c>
      <c r="B681" s="1">
        <f t="shared" si="80"/>
        <v>136.6409149302535</v>
      </c>
      <c r="C681" s="1">
        <f t="shared" si="81"/>
        <v>136.6409149302535</v>
      </c>
      <c r="D681" s="1">
        <f t="shared" si="82"/>
        <v>4.554697164341784</v>
      </c>
      <c r="E681" s="1">
        <f t="shared" si="84"/>
        <v>4.554697164341784</v>
      </c>
      <c r="F681" s="1">
        <f t="shared" si="86"/>
        <v>0</v>
      </c>
      <c r="G681" s="1">
        <f t="shared" si="87"/>
        <v>0</v>
      </c>
      <c r="H681" s="1">
        <f t="shared" si="85"/>
        <v>0</v>
      </c>
    </row>
    <row r="682" spans="1:8" ht="12.75">
      <c r="A682" s="1">
        <f t="shared" si="83"/>
        <v>0.008639999999999984</v>
      </c>
      <c r="B682" s="1">
        <f t="shared" si="80"/>
        <v>134.78358030809616</v>
      </c>
      <c r="C682" s="1">
        <f t="shared" si="81"/>
        <v>134.78358030809616</v>
      </c>
      <c r="D682" s="1">
        <f t="shared" si="82"/>
        <v>4.492786010269872</v>
      </c>
      <c r="E682" s="1">
        <f t="shared" si="84"/>
        <v>4.492786010269872</v>
      </c>
      <c r="F682" s="1">
        <f t="shared" si="86"/>
        <v>0</v>
      </c>
      <c r="G682" s="1">
        <f t="shared" si="87"/>
        <v>0</v>
      </c>
      <c r="H682" s="1">
        <f t="shared" si="85"/>
        <v>0</v>
      </c>
    </row>
    <row r="683" spans="1:8" ht="12.75">
      <c r="A683" s="1">
        <f t="shared" si="83"/>
        <v>0.008659999999999984</v>
      </c>
      <c r="B683" s="1">
        <f t="shared" si="80"/>
        <v>132.9209246609746</v>
      </c>
      <c r="C683" s="1">
        <f t="shared" si="81"/>
        <v>132.9209246609746</v>
      </c>
      <c r="D683" s="1">
        <f t="shared" si="82"/>
        <v>4.4306974886991535</v>
      </c>
      <c r="E683" s="1">
        <f t="shared" si="84"/>
        <v>4.4306974886991535</v>
      </c>
      <c r="F683" s="1">
        <f t="shared" si="86"/>
        <v>0</v>
      </c>
      <c r="G683" s="1">
        <f t="shared" si="87"/>
        <v>0</v>
      </c>
      <c r="H683" s="1">
        <f t="shared" si="85"/>
        <v>0</v>
      </c>
    </row>
    <row r="684" spans="1:8" ht="12.75">
      <c r="A684" s="1">
        <f t="shared" si="83"/>
        <v>0.008679999999999983</v>
      </c>
      <c r="B684" s="1">
        <f t="shared" si="80"/>
        <v>131.05302152334463</v>
      </c>
      <c r="C684" s="1">
        <f t="shared" si="81"/>
        <v>131.05302152334463</v>
      </c>
      <c r="D684" s="1">
        <f t="shared" si="82"/>
        <v>4.368434050778154</v>
      </c>
      <c r="E684" s="1">
        <f t="shared" si="84"/>
        <v>4.368434050778154</v>
      </c>
      <c r="F684" s="1">
        <f t="shared" si="86"/>
        <v>0</v>
      </c>
      <c r="G684" s="1">
        <f t="shared" si="87"/>
        <v>0</v>
      </c>
      <c r="H684" s="1">
        <f t="shared" si="85"/>
        <v>0</v>
      </c>
    </row>
    <row r="685" spans="1:8" ht="12.75">
      <c r="A685" s="1">
        <f t="shared" si="83"/>
        <v>0.008699999999999982</v>
      </c>
      <c r="B685" s="1">
        <f t="shared" si="80"/>
        <v>129.17994463682362</v>
      </c>
      <c r="C685" s="1">
        <f t="shared" si="81"/>
        <v>129.17994463682362</v>
      </c>
      <c r="D685" s="1">
        <f t="shared" si="82"/>
        <v>4.305998154560787</v>
      </c>
      <c r="E685" s="1">
        <f t="shared" si="84"/>
        <v>4.305998154560787</v>
      </c>
      <c r="F685" s="1">
        <f t="shared" si="86"/>
        <v>0</v>
      </c>
      <c r="G685" s="1">
        <f t="shared" si="87"/>
        <v>0</v>
      </c>
      <c r="H685" s="1">
        <f t="shared" si="85"/>
        <v>0</v>
      </c>
    </row>
    <row r="686" spans="1:8" ht="12.75">
      <c r="A686" s="1">
        <f t="shared" si="83"/>
        <v>0.008719999999999981</v>
      </c>
      <c r="B686" s="1">
        <f t="shared" si="80"/>
        <v>127.30176794727973</v>
      </c>
      <c r="C686" s="1">
        <f t="shared" si="81"/>
        <v>127.30176794727973</v>
      </c>
      <c r="D686" s="1">
        <f t="shared" si="82"/>
        <v>4.243392264909324</v>
      </c>
      <c r="E686" s="1">
        <f t="shared" si="84"/>
        <v>4.243392264909324</v>
      </c>
      <c r="F686" s="1">
        <f t="shared" si="86"/>
        <v>0</v>
      </c>
      <c r="G686" s="1">
        <f t="shared" si="87"/>
        <v>0</v>
      </c>
      <c r="H686" s="1">
        <f t="shared" si="85"/>
        <v>0</v>
      </c>
    </row>
    <row r="687" spans="1:8" ht="12.75">
      <c r="A687" s="1">
        <f t="shared" si="83"/>
        <v>0.00873999999999998</v>
      </c>
      <c r="B687" s="1">
        <f t="shared" si="80"/>
        <v>125.41856560191295</v>
      </c>
      <c r="C687" s="1">
        <f t="shared" si="81"/>
        <v>125.41856560191295</v>
      </c>
      <c r="D687" s="1">
        <f t="shared" si="82"/>
        <v>4.180618853397098</v>
      </c>
      <c r="E687" s="1">
        <f t="shared" si="84"/>
        <v>4.180618853397098</v>
      </c>
      <c r="F687" s="1">
        <f t="shared" si="86"/>
        <v>0</v>
      </c>
      <c r="G687" s="1">
        <f t="shared" si="87"/>
        <v>0</v>
      </c>
      <c r="H687" s="1">
        <f t="shared" si="85"/>
        <v>0</v>
      </c>
    </row>
    <row r="688" spans="1:8" ht="12.75">
      <c r="A688" s="1">
        <f t="shared" si="83"/>
        <v>0.00875999999999998</v>
      </c>
      <c r="B688" s="1">
        <f t="shared" si="80"/>
        <v>123.53041194632718</v>
      </c>
      <c r="C688" s="1">
        <f t="shared" si="81"/>
        <v>123.53041194632718</v>
      </c>
      <c r="D688" s="1">
        <f t="shared" si="82"/>
        <v>4.117680398210906</v>
      </c>
      <c r="E688" s="1">
        <f t="shared" si="84"/>
        <v>4.117680398210906</v>
      </c>
      <c r="F688" s="1">
        <f t="shared" si="86"/>
        <v>0</v>
      </c>
      <c r="G688" s="1">
        <f t="shared" si="87"/>
        <v>0</v>
      </c>
      <c r="H688" s="1">
        <f t="shared" si="85"/>
        <v>0</v>
      </c>
    </row>
    <row r="689" spans="1:8" ht="12.75">
      <c r="A689" s="1">
        <f t="shared" si="83"/>
        <v>0.008779999999999979</v>
      </c>
      <c r="B689" s="1">
        <f t="shared" si="80"/>
        <v>121.63738152159559</v>
      </c>
      <c r="C689" s="1">
        <f t="shared" si="81"/>
        <v>121.63738152159559</v>
      </c>
      <c r="D689" s="1">
        <f t="shared" si="82"/>
        <v>4.054579384053186</v>
      </c>
      <c r="E689" s="1">
        <f t="shared" si="84"/>
        <v>4.054579384053186</v>
      </c>
      <c r="F689" s="1">
        <f t="shared" si="86"/>
        <v>0</v>
      </c>
      <c r="G689" s="1">
        <f t="shared" si="87"/>
        <v>0</v>
      </c>
      <c r="H689" s="1">
        <f t="shared" si="85"/>
        <v>0</v>
      </c>
    </row>
    <row r="690" spans="1:8" ht="12.75">
      <c r="A690" s="1">
        <f t="shared" si="83"/>
        <v>0.008799999999999978</v>
      </c>
      <c r="B690" s="1">
        <f t="shared" si="80"/>
        <v>119.7395490613182</v>
      </c>
      <c r="C690" s="1">
        <f t="shared" si="81"/>
        <v>119.7395490613182</v>
      </c>
      <c r="D690" s="1">
        <f t="shared" si="82"/>
        <v>3.9913183020439402</v>
      </c>
      <c r="E690" s="1">
        <f t="shared" si="84"/>
        <v>3.9913183020439402</v>
      </c>
      <c r="F690" s="1">
        <f t="shared" si="86"/>
        <v>0</v>
      </c>
      <c r="G690" s="1">
        <f t="shared" si="87"/>
        <v>0</v>
      </c>
      <c r="H690" s="1">
        <f t="shared" si="85"/>
        <v>0</v>
      </c>
    </row>
    <row r="691" spans="1:8" ht="12.75">
      <c r="A691" s="1">
        <f t="shared" si="83"/>
        <v>0.008819999999999977</v>
      </c>
      <c r="B691" s="1">
        <f t="shared" si="80"/>
        <v>117.83698948867084</v>
      </c>
      <c r="C691" s="1">
        <f t="shared" si="81"/>
        <v>117.83698948867084</v>
      </c>
      <c r="D691" s="1">
        <f t="shared" si="82"/>
        <v>3.9278996496223613</v>
      </c>
      <c r="E691" s="1">
        <f t="shared" si="84"/>
        <v>3.9278996496223613</v>
      </c>
      <c r="F691" s="1">
        <f t="shared" si="86"/>
        <v>0</v>
      </c>
      <c r="G691" s="1">
        <f t="shared" si="87"/>
        <v>0</v>
      </c>
      <c r="H691" s="1">
        <f t="shared" si="85"/>
        <v>0</v>
      </c>
    </row>
    <row r="692" spans="1:8" ht="12.75">
      <c r="A692" s="1">
        <f t="shared" si="83"/>
        <v>0.008839999999999976</v>
      </c>
      <c r="B692" s="1">
        <f t="shared" si="80"/>
        <v>115.92977791344755</v>
      </c>
      <c r="C692" s="1">
        <f t="shared" si="81"/>
        <v>115.92977791344755</v>
      </c>
      <c r="D692" s="1">
        <f t="shared" si="82"/>
        <v>3.864325930448252</v>
      </c>
      <c r="E692" s="1">
        <f t="shared" si="84"/>
        <v>3.864325930448252</v>
      </c>
      <c r="F692" s="1">
        <f t="shared" si="86"/>
        <v>0</v>
      </c>
      <c r="G692" s="1">
        <f t="shared" si="87"/>
        <v>0</v>
      </c>
      <c r="H692" s="1">
        <f t="shared" si="85"/>
        <v>0</v>
      </c>
    </row>
    <row r="693" spans="1:8" ht="12.75">
      <c r="A693" s="1">
        <f t="shared" si="83"/>
        <v>0.008859999999999976</v>
      </c>
      <c r="B693" s="1">
        <f t="shared" si="80"/>
        <v>114.01798962909598</v>
      </c>
      <c r="C693" s="1">
        <f t="shared" si="81"/>
        <v>114.01798962909598</v>
      </c>
      <c r="D693" s="1">
        <f t="shared" si="82"/>
        <v>3.8005996543031992</v>
      </c>
      <c r="E693" s="1">
        <f t="shared" si="84"/>
        <v>3.8005996543031992</v>
      </c>
      <c r="F693" s="1">
        <f t="shared" si="86"/>
        <v>0</v>
      </c>
      <c r="G693" s="1">
        <f t="shared" si="87"/>
        <v>0</v>
      </c>
      <c r="H693" s="1">
        <f t="shared" si="85"/>
        <v>0</v>
      </c>
    </row>
    <row r="694" spans="1:8" ht="12.75">
      <c r="A694" s="1">
        <f t="shared" si="83"/>
        <v>0.008879999999999975</v>
      </c>
      <c r="B694" s="1">
        <f t="shared" si="80"/>
        <v>112.1017001097439</v>
      </c>
      <c r="C694" s="1">
        <f t="shared" si="81"/>
        <v>112.1017001097439</v>
      </c>
      <c r="D694" s="1">
        <f t="shared" si="82"/>
        <v>3.736723336991463</v>
      </c>
      <c r="E694" s="1">
        <f t="shared" si="84"/>
        <v>3.736723336991463</v>
      </c>
      <c r="F694" s="1">
        <f t="shared" si="86"/>
        <v>0</v>
      </c>
      <c r="G694" s="1">
        <f t="shared" si="87"/>
        <v>0</v>
      </c>
      <c r="H694" s="1">
        <f t="shared" si="85"/>
        <v>0</v>
      </c>
    </row>
    <row r="695" spans="1:8" ht="12.75">
      <c r="A695" s="1">
        <f t="shared" si="83"/>
        <v>0.008899999999999974</v>
      </c>
      <c r="B695" s="1">
        <f t="shared" si="80"/>
        <v>110.18098500722034</v>
      </c>
      <c r="C695" s="1">
        <f t="shared" si="81"/>
        <v>110.18098500722034</v>
      </c>
      <c r="D695" s="1">
        <f t="shared" si="82"/>
        <v>3.672699500240678</v>
      </c>
      <c r="E695" s="1">
        <f t="shared" si="84"/>
        <v>3.672699500240678</v>
      </c>
      <c r="F695" s="1">
        <f t="shared" si="86"/>
        <v>0</v>
      </c>
      <c r="G695" s="1">
        <f t="shared" si="87"/>
        <v>0</v>
      </c>
      <c r="H695" s="1">
        <f t="shared" si="85"/>
        <v>0</v>
      </c>
    </row>
    <row r="696" spans="1:8" ht="12.75">
      <c r="A696" s="1">
        <f t="shared" si="83"/>
        <v>0.008919999999999973</v>
      </c>
      <c r="B696" s="1">
        <f t="shared" si="80"/>
        <v>108.25592014806865</v>
      </c>
      <c r="C696" s="1">
        <f t="shared" si="81"/>
        <v>108.25592014806865</v>
      </c>
      <c r="D696" s="1">
        <f t="shared" si="82"/>
        <v>3.6085306716022885</v>
      </c>
      <c r="E696" s="1">
        <f t="shared" si="84"/>
        <v>3.6085306716022885</v>
      </c>
      <c r="F696" s="1">
        <f t="shared" si="86"/>
        <v>0</v>
      </c>
      <c r="G696" s="1">
        <f t="shared" si="87"/>
        <v>0</v>
      </c>
      <c r="H696" s="1">
        <f t="shared" si="85"/>
        <v>0</v>
      </c>
    </row>
    <row r="697" spans="1:8" ht="12.75">
      <c r="A697" s="1">
        <f t="shared" si="83"/>
        <v>0.008939999999999972</v>
      </c>
      <c r="B697" s="1">
        <f t="shared" si="80"/>
        <v>106.32658153055345</v>
      </c>
      <c r="C697" s="1">
        <f t="shared" si="81"/>
        <v>106.32658153055345</v>
      </c>
      <c r="D697" s="1">
        <f t="shared" si="82"/>
        <v>3.544219384351782</v>
      </c>
      <c r="E697" s="1">
        <f t="shared" si="84"/>
        <v>3.544219384351782</v>
      </c>
      <c r="F697" s="1">
        <f t="shared" si="86"/>
        <v>0</v>
      </c>
      <c r="G697" s="1">
        <f t="shared" si="87"/>
        <v>0</v>
      </c>
      <c r="H697" s="1">
        <f t="shared" si="85"/>
        <v>0</v>
      </c>
    </row>
    <row r="698" spans="1:8" ht="12.75">
      <c r="A698" s="1">
        <f t="shared" si="83"/>
        <v>0.008959999999999971</v>
      </c>
      <c r="B698" s="1">
        <f aca="true" t="shared" si="88" ref="B698:B761">IF(A698&lt;D$29/B$15,0,IF(A698&lt;1/(2*B$13),B$16*SIN(B$15*A698),IF(A698&lt;1/(2*B$13)+D$29/B$15,0,B$16*SIN(B$15*A698))))</f>
        <v>104.3930453216597</v>
      </c>
      <c r="C698" s="1">
        <f aca="true" t="shared" si="89" ref="C698:C761">B$16*SIN(B$15*A698)</f>
        <v>104.3930453216597</v>
      </c>
      <c r="D698" s="1">
        <f aca="true" t="shared" si="90" ref="D698:D761">B698/R</f>
        <v>3.4797681773886566</v>
      </c>
      <c r="E698" s="1">
        <f t="shared" si="84"/>
        <v>3.4797681773886566</v>
      </c>
      <c r="F698" s="1">
        <f t="shared" si="86"/>
        <v>0</v>
      </c>
      <c r="G698" s="1">
        <f t="shared" si="87"/>
        <v>0</v>
      </c>
      <c r="H698" s="1">
        <f t="shared" si="85"/>
        <v>0</v>
      </c>
    </row>
    <row r="699" spans="1:8" ht="12.75">
      <c r="A699" s="1">
        <f aca="true" t="shared" si="91" ref="A699:A762">A698+1/(1000*B$13)</f>
        <v>0.00897999999999997</v>
      </c>
      <c r="B699" s="1">
        <f t="shared" si="88"/>
        <v>102.45538785408604</v>
      </c>
      <c r="C699" s="1">
        <f t="shared" si="89"/>
        <v>102.45538785408604</v>
      </c>
      <c r="D699" s="1">
        <f t="shared" si="90"/>
        <v>3.4151795951362014</v>
      </c>
      <c r="E699" s="1">
        <f aca="true" t="shared" si="92" ref="E699:E762">IF(D699&gt;0,D699,0)</f>
        <v>3.4151795951362014</v>
      </c>
      <c r="F699" s="1">
        <f t="shared" si="86"/>
        <v>0</v>
      </c>
      <c r="G699" s="1">
        <f t="shared" si="87"/>
        <v>0</v>
      </c>
      <c r="H699" s="1">
        <f aca="true" t="shared" si="93" ref="H699:H762">-G699</f>
        <v>0</v>
      </c>
    </row>
    <row r="700" spans="1:8" ht="12.75">
      <c r="A700" s="1">
        <f t="shared" si="91"/>
        <v>0.00899999999999997</v>
      </c>
      <c r="B700" s="1">
        <f t="shared" si="88"/>
        <v>100.51368562323177</v>
      </c>
      <c r="C700" s="1">
        <f t="shared" si="89"/>
        <v>100.51368562323177</v>
      </c>
      <c r="D700" s="1">
        <f t="shared" si="90"/>
        <v>3.350456187441059</v>
      </c>
      <c r="E700" s="1">
        <f t="shared" si="92"/>
        <v>3.350456187441059</v>
      </c>
      <c r="F700" s="1">
        <f t="shared" si="86"/>
        <v>0</v>
      </c>
      <c r="G700" s="1">
        <f t="shared" si="87"/>
        <v>0</v>
      </c>
      <c r="H700" s="1">
        <f t="shared" si="93"/>
        <v>0</v>
      </c>
    </row>
    <row r="701" spans="1:8" ht="12.75">
      <c r="A701" s="1">
        <f t="shared" si="91"/>
        <v>0.009019999999999969</v>
      </c>
      <c r="B701" s="1">
        <f t="shared" si="88"/>
        <v>98.56801528417608</v>
      </c>
      <c r="C701" s="1">
        <f t="shared" si="89"/>
        <v>98.56801528417608</v>
      </c>
      <c r="D701" s="1">
        <f t="shared" si="90"/>
        <v>3.2856005094725362</v>
      </c>
      <c r="E701" s="1">
        <f t="shared" si="92"/>
        <v>3.2856005094725362</v>
      </c>
      <c r="F701" s="1">
        <f t="shared" si="86"/>
        <v>0</v>
      </c>
      <c r="G701" s="1">
        <f t="shared" si="87"/>
        <v>0</v>
      </c>
      <c r="H701" s="1">
        <f t="shared" si="93"/>
        <v>0</v>
      </c>
    </row>
    <row r="702" spans="1:8" ht="12.75">
      <c r="A702" s="1">
        <f t="shared" si="91"/>
        <v>0.009039999999999968</v>
      </c>
      <c r="B702" s="1">
        <f t="shared" si="88"/>
        <v>96.61845364865232</v>
      </c>
      <c r="C702" s="1">
        <f t="shared" si="89"/>
        <v>96.61845364865232</v>
      </c>
      <c r="D702" s="1">
        <f t="shared" si="90"/>
        <v>3.220615121621744</v>
      </c>
      <c r="E702" s="1">
        <f t="shared" si="92"/>
        <v>3.220615121621744</v>
      </c>
      <c r="F702" s="1">
        <f t="shared" si="86"/>
        <v>0</v>
      </c>
      <c r="G702" s="1">
        <f t="shared" si="87"/>
        <v>0</v>
      </c>
      <c r="H702" s="1">
        <f t="shared" si="93"/>
        <v>0</v>
      </c>
    </row>
    <row r="703" spans="1:8" ht="12.75">
      <c r="A703" s="1">
        <f t="shared" si="91"/>
        <v>0.009059999999999967</v>
      </c>
      <c r="B703" s="1">
        <f t="shared" si="88"/>
        <v>94.66507768201593</v>
      </c>
      <c r="C703" s="1">
        <f t="shared" si="89"/>
        <v>94.66507768201593</v>
      </c>
      <c r="D703" s="1">
        <f t="shared" si="90"/>
        <v>3.1555025894005313</v>
      </c>
      <c r="E703" s="1">
        <f t="shared" si="92"/>
        <v>3.1555025894005313</v>
      </c>
      <c r="F703" s="1">
        <f t="shared" si="86"/>
        <v>0</v>
      </c>
      <c r="G703" s="1">
        <f t="shared" si="87"/>
        <v>0</v>
      </c>
      <c r="H703" s="1">
        <f t="shared" si="93"/>
        <v>0</v>
      </c>
    </row>
    <row r="704" spans="1:8" ht="12.75">
      <c r="A704" s="1">
        <f t="shared" si="91"/>
        <v>0.009079999999999967</v>
      </c>
      <c r="B704" s="1">
        <f t="shared" si="88"/>
        <v>92.70796450020524</v>
      </c>
      <c r="C704" s="1">
        <f t="shared" si="89"/>
        <v>92.70796450020524</v>
      </c>
      <c r="D704" s="1">
        <f t="shared" si="90"/>
        <v>3.0902654833401746</v>
      </c>
      <c r="E704" s="1">
        <f t="shared" si="92"/>
        <v>3.0902654833401746</v>
      </c>
      <c r="F704" s="1">
        <f t="shared" si="86"/>
        <v>0</v>
      </c>
      <c r="G704" s="1">
        <f t="shared" si="87"/>
        <v>0</v>
      </c>
      <c r="H704" s="1">
        <f t="shared" si="93"/>
        <v>0</v>
      </c>
    </row>
    <row r="705" spans="1:8" ht="12.75">
      <c r="A705" s="1">
        <f t="shared" si="91"/>
        <v>0.009099999999999966</v>
      </c>
      <c r="B705" s="1">
        <f t="shared" si="88"/>
        <v>90.74719136669754</v>
      </c>
      <c r="C705" s="1">
        <f t="shared" si="89"/>
        <v>90.74719136669754</v>
      </c>
      <c r="D705" s="1">
        <f t="shared" si="90"/>
        <v>3.0249063788899178</v>
      </c>
      <c r="E705" s="1">
        <f t="shared" si="92"/>
        <v>3.0249063788899178</v>
      </c>
      <c r="F705" s="1">
        <f t="shared" si="86"/>
        <v>0</v>
      </c>
      <c r="G705" s="1">
        <f t="shared" si="87"/>
        <v>0</v>
      </c>
      <c r="H705" s="1">
        <f t="shared" si="93"/>
        <v>0</v>
      </c>
    </row>
    <row r="706" spans="1:8" ht="12.75">
      <c r="A706" s="1">
        <f t="shared" si="91"/>
        <v>0.009119999999999965</v>
      </c>
      <c r="B706" s="1">
        <f t="shared" si="88"/>
        <v>88.78283568945862</v>
      </c>
      <c r="C706" s="1">
        <f t="shared" si="89"/>
        <v>88.78283568945862</v>
      </c>
      <c r="D706" s="1">
        <f t="shared" si="90"/>
        <v>2.9594278563152874</v>
      </c>
      <c r="E706" s="1">
        <f t="shared" si="92"/>
        <v>2.9594278563152874</v>
      </c>
      <c r="F706" s="1">
        <f t="shared" si="86"/>
        <v>0</v>
      </c>
      <c r="G706" s="1">
        <f t="shared" si="87"/>
        <v>0</v>
      </c>
      <c r="H706" s="1">
        <f t="shared" si="93"/>
        <v>0</v>
      </c>
    </row>
    <row r="707" spans="1:8" ht="12.75">
      <c r="A707" s="1">
        <f t="shared" si="91"/>
        <v>0.009139999999999964</v>
      </c>
      <c r="B707" s="1">
        <f t="shared" si="88"/>
        <v>86.81497501788739</v>
      </c>
      <c r="C707" s="1">
        <f t="shared" si="89"/>
        <v>86.81497501788739</v>
      </c>
      <c r="D707" s="1">
        <f t="shared" si="90"/>
        <v>2.8938325005962464</v>
      </c>
      <c r="E707" s="1">
        <f t="shared" si="92"/>
        <v>2.8938325005962464</v>
      </c>
      <c r="F707" s="1">
        <f t="shared" si="86"/>
        <v>0</v>
      </c>
      <c r="G707" s="1">
        <f t="shared" si="87"/>
        <v>0</v>
      </c>
      <c r="H707" s="1">
        <f t="shared" si="93"/>
        <v>0</v>
      </c>
    </row>
    <row r="708" spans="1:8" ht="12.75">
      <c r="A708" s="1">
        <f t="shared" si="91"/>
        <v>0.009159999999999963</v>
      </c>
      <c r="B708" s="1">
        <f t="shared" si="88"/>
        <v>84.84368703975349</v>
      </c>
      <c r="C708" s="1">
        <f t="shared" si="89"/>
        <v>84.84368703975349</v>
      </c>
      <c r="D708" s="1">
        <f t="shared" si="90"/>
        <v>2.8281229013251163</v>
      </c>
      <c r="E708" s="1">
        <f t="shared" si="92"/>
        <v>2.8281229013251163</v>
      </c>
      <c r="F708" s="1">
        <f t="shared" si="86"/>
        <v>0</v>
      </c>
      <c r="G708" s="1">
        <f t="shared" si="87"/>
        <v>0</v>
      </c>
      <c r="H708" s="1">
        <f t="shared" si="93"/>
        <v>0</v>
      </c>
    </row>
    <row r="709" spans="1:8" ht="12.75">
      <c r="A709" s="1">
        <f t="shared" si="91"/>
        <v>0.009179999999999962</v>
      </c>
      <c r="B709" s="1">
        <f t="shared" si="88"/>
        <v>82.8690495781308</v>
      </c>
      <c r="C709" s="1">
        <f t="shared" si="89"/>
        <v>82.8690495781308</v>
      </c>
      <c r="D709" s="1">
        <f t="shared" si="90"/>
        <v>2.76230165260436</v>
      </c>
      <c r="E709" s="1">
        <f t="shared" si="92"/>
        <v>2.76230165260436</v>
      </c>
      <c r="F709" s="1">
        <f t="shared" si="86"/>
        <v>0</v>
      </c>
      <c r="G709" s="1">
        <f t="shared" si="87"/>
        <v>0</v>
      </c>
      <c r="H709" s="1">
        <f t="shared" si="93"/>
        <v>0</v>
      </c>
    </row>
    <row r="710" spans="1:8" ht="12.75">
      <c r="A710" s="1">
        <f t="shared" si="91"/>
        <v>0.009199999999999962</v>
      </c>
      <c r="B710" s="1">
        <f t="shared" si="88"/>
        <v>80.89114058832543</v>
      </c>
      <c r="C710" s="1">
        <f t="shared" si="89"/>
        <v>80.89114058832543</v>
      </c>
      <c r="D710" s="1">
        <f t="shared" si="90"/>
        <v>2.696371352944181</v>
      </c>
      <c r="E710" s="1">
        <f t="shared" si="92"/>
        <v>2.696371352944181</v>
      </c>
      <c r="F710" s="1">
        <f aca="true" t="shared" si="94" ref="F710:F773">IF(D710&lt;0,-D710,0)</f>
        <v>0</v>
      </c>
      <c r="G710" s="1">
        <f aca="true" t="shared" si="95" ref="G710:G773">C710-B710</f>
        <v>0</v>
      </c>
      <c r="H710" s="1">
        <f t="shared" si="93"/>
        <v>0</v>
      </c>
    </row>
    <row r="711" spans="1:8" ht="12.75">
      <c r="A711" s="1">
        <f t="shared" si="91"/>
        <v>0.00921999999999996</v>
      </c>
      <c r="B711" s="1">
        <f t="shared" si="88"/>
        <v>78.91003815479745</v>
      </c>
      <c r="C711" s="1">
        <f t="shared" si="89"/>
        <v>78.91003815479745</v>
      </c>
      <c r="D711" s="1">
        <f t="shared" si="90"/>
        <v>2.630334605159915</v>
      </c>
      <c r="E711" s="1">
        <f t="shared" si="92"/>
        <v>2.630334605159915</v>
      </c>
      <c r="F711" s="1">
        <f t="shared" si="94"/>
        <v>0</v>
      </c>
      <c r="G711" s="1">
        <f t="shared" si="95"/>
        <v>0</v>
      </c>
      <c r="H711" s="1">
        <f t="shared" si="93"/>
        <v>0</v>
      </c>
    </row>
    <row r="712" spans="1:8" ht="12.75">
      <c r="A712" s="1">
        <f t="shared" si="91"/>
        <v>0.00923999999999996</v>
      </c>
      <c r="B712" s="1">
        <f t="shared" si="88"/>
        <v>76.92582048807861</v>
      </c>
      <c r="C712" s="1">
        <f t="shared" si="89"/>
        <v>76.92582048807861</v>
      </c>
      <c r="D712" s="1">
        <f t="shared" si="90"/>
        <v>2.5641940162692873</v>
      </c>
      <c r="E712" s="1">
        <f t="shared" si="92"/>
        <v>2.5641940162692873</v>
      </c>
      <c r="F712" s="1">
        <f t="shared" si="94"/>
        <v>0</v>
      </c>
      <c r="G712" s="1">
        <f t="shared" si="95"/>
        <v>0</v>
      </c>
      <c r="H712" s="1">
        <f t="shared" si="93"/>
        <v>0</v>
      </c>
    </row>
    <row r="713" spans="1:8" ht="12.75">
      <c r="A713" s="1">
        <f t="shared" si="91"/>
        <v>0.00925999999999996</v>
      </c>
      <c r="B713" s="1">
        <f t="shared" si="88"/>
        <v>74.93856592168515</v>
      </c>
      <c r="C713" s="1">
        <f t="shared" si="89"/>
        <v>74.93856592168515</v>
      </c>
      <c r="D713" s="1">
        <f t="shared" si="90"/>
        <v>2.497952197389505</v>
      </c>
      <c r="E713" s="1">
        <f t="shared" si="92"/>
        <v>2.497952197389505</v>
      </c>
      <c r="F713" s="1">
        <f t="shared" si="94"/>
        <v>0</v>
      </c>
      <c r="G713" s="1">
        <f t="shared" si="95"/>
        <v>0</v>
      </c>
      <c r="H713" s="1">
        <f t="shared" si="93"/>
        <v>0</v>
      </c>
    </row>
    <row r="714" spans="1:8" ht="12.75">
      <c r="A714" s="1">
        <f t="shared" si="91"/>
        <v>0.009279999999999958</v>
      </c>
      <c r="B714" s="1">
        <f t="shared" si="88"/>
        <v>72.94835290902448</v>
      </c>
      <c r="C714" s="1">
        <f t="shared" si="89"/>
        <v>72.94835290902448</v>
      </c>
      <c r="D714" s="1">
        <f t="shared" si="90"/>
        <v>2.4316117636341494</v>
      </c>
      <c r="E714" s="1">
        <f t="shared" si="92"/>
        <v>2.4316117636341494</v>
      </c>
      <c r="F714" s="1">
        <f t="shared" si="94"/>
        <v>0</v>
      </c>
      <c r="G714" s="1">
        <f t="shared" si="95"/>
        <v>0</v>
      </c>
      <c r="H714" s="1">
        <f t="shared" si="93"/>
        <v>0</v>
      </c>
    </row>
    <row r="715" spans="1:8" ht="12.75">
      <c r="A715" s="1">
        <f t="shared" si="91"/>
        <v>0.009299999999999958</v>
      </c>
      <c r="B715" s="1">
        <f t="shared" si="88"/>
        <v>70.95526002029841</v>
      </c>
      <c r="C715" s="1">
        <f t="shared" si="89"/>
        <v>70.95526002029841</v>
      </c>
      <c r="D715" s="1">
        <f t="shared" si="90"/>
        <v>2.365175334009947</v>
      </c>
      <c r="E715" s="1">
        <f t="shared" si="92"/>
        <v>2.365175334009947</v>
      </c>
      <c r="F715" s="1">
        <f t="shared" si="94"/>
        <v>0</v>
      </c>
      <c r="G715" s="1">
        <f t="shared" si="95"/>
        <v>0</v>
      </c>
      <c r="H715" s="1">
        <f t="shared" si="93"/>
        <v>0</v>
      </c>
    </row>
    <row r="716" spans="1:8" ht="12.75">
      <c r="A716" s="1">
        <f t="shared" si="91"/>
        <v>0.009319999999999957</v>
      </c>
      <c r="B716" s="1">
        <f t="shared" si="88"/>
        <v>68.95936593940174</v>
      </c>
      <c r="C716" s="1">
        <f t="shared" si="89"/>
        <v>68.95936593940174</v>
      </c>
      <c r="D716" s="1">
        <f t="shared" si="90"/>
        <v>2.298645531313391</v>
      </c>
      <c r="E716" s="1">
        <f t="shared" si="92"/>
        <v>2.298645531313391</v>
      </c>
      <c r="F716" s="1">
        <f t="shared" si="94"/>
        <v>0</v>
      </c>
      <c r="G716" s="1">
        <f t="shared" si="95"/>
        <v>0</v>
      </c>
      <c r="H716" s="1">
        <f t="shared" si="93"/>
        <v>0</v>
      </c>
    </row>
    <row r="717" spans="1:8" ht="12.75">
      <c r="A717" s="1">
        <f t="shared" si="91"/>
        <v>0.009339999999999956</v>
      </c>
      <c r="B717" s="1">
        <f t="shared" si="88"/>
        <v>66.96074946081512</v>
      </c>
      <c r="C717" s="1">
        <f t="shared" si="89"/>
        <v>66.96074946081512</v>
      </c>
      <c r="D717" s="1">
        <f t="shared" si="90"/>
        <v>2.2320249820271707</v>
      </c>
      <c r="E717" s="1">
        <f t="shared" si="92"/>
        <v>2.2320249820271707</v>
      </c>
      <c r="F717" s="1">
        <f t="shared" si="94"/>
        <v>0</v>
      </c>
      <c r="G717" s="1">
        <f t="shared" si="95"/>
        <v>0</v>
      </c>
      <c r="H717" s="1">
        <f t="shared" si="93"/>
        <v>0</v>
      </c>
    </row>
    <row r="718" spans="1:8" ht="12.75">
      <c r="A718" s="1">
        <f t="shared" si="91"/>
        <v>0.009359999999999955</v>
      </c>
      <c r="B718" s="1">
        <f t="shared" si="88"/>
        <v>64.95948948649496</v>
      </c>
      <c r="C718" s="1">
        <f t="shared" si="89"/>
        <v>64.95948948649496</v>
      </c>
      <c r="D718" s="1">
        <f t="shared" si="90"/>
        <v>2.1653163162164986</v>
      </c>
      <c r="E718" s="1">
        <f t="shared" si="92"/>
        <v>2.1653163162164986</v>
      </c>
      <c r="F718" s="1">
        <f t="shared" si="94"/>
        <v>0</v>
      </c>
      <c r="G718" s="1">
        <f t="shared" si="95"/>
        <v>0</v>
      </c>
      <c r="H718" s="1">
        <f t="shared" si="93"/>
        <v>0</v>
      </c>
    </row>
    <row r="719" spans="1:8" ht="12.75">
      <c r="A719" s="1">
        <f t="shared" si="91"/>
        <v>0.009379999999999954</v>
      </c>
      <c r="B719" s="1">
        <f t="shared" si="88"/>
        <v>62.955665022758204</v>
      </c>
      <c r="C719" s="1">
        <f t="shared" si="89"/>
        <v>62.955665022758204</v>
      </c>
      <c r="D719" s="1">
        <f t="shared" si="90"/>
        <v>2.0985221674252736</v>
      </c>
      <c r="E719" s="1">
        <f t="shared" si="92"/>
        <v>2.0985221674252736</v>
      </c>
      <c r="F719" s="1">
        <f t="shared" si="94"/>
        <v>0</v>
      </c>
      <c r="G719" s="1">
        <f t="shared" si="95"/>
        <v>0</v>
      </c>
      <c r="H719" s="1">
        <f t="shared" si="93"/>
        <v>0</v>
      </c>
    </row>
    <row r="720" spans="1:8" ht="12.75">
      <c r="A720" s="1">
        <f t="shared" si="91"/>
        <v>0.009399999999999954</v>
      </c>
      <c r="B720" s="1">
        <f t="shared" si="88"/>
        <v>60.94935517716385</v>
      </c>
      <c r="C720" s="1">
        <f t="shared" si="89"/>
        <v>60.94935517716385</v>
      </c>
      <c r="D720" s="1">
        <f t="shared" si="90"/>
        <v>2.0316451725721283</v>
      </c>
      <c r="E720" s="1">
        <f t="shared" si="92"/>
        <v>2.0316451725721283</v>
      </c>
      <c r="F720" s="1">
        <f t="shared" si="94"/>
        <v>0</v>
      </c>
      <c r="G720" s="1">
        <f t="shared" si="95"/>
        <v>0</v>
      </c>
      <c r="H720" s="1">
        <f t="shared" si="93"/>
        <v>0</v>
      </c>
    </row>
    <row r="721" spans="1:8" ht="12.75">
      <c r="A721" s="1">
        <f t="shared" si="91"/>
        <v>0.009419999999999953</v>
      </c>
      <c r="B721" s="1">
        <f t="shared" si="88"/>
        <v>58.940639155389114</v>
      </c>
      <c r="C721" s="1">
        <f t="shared" si="89"/>
        <v>58.940639155389114</v>
      </c>
      <c r="D721" s="1">
        <f t="shared" si="90"/>
        <v>1.9646879718463037</v>
      </c>
      <c r="E721" s="1">
        <f t="shared" si="92"/>
        <v>1.9646879718463037</v>
      </c>
      <c r="F721" s="1">
        <f t="shared" si="94"/>
        <v>0</v>
      </c>
      <c r="G721" s="1">
        <f t="shared" si="95"/>
        <v>0</v>
      </c>
      <c r="H721" s="1">
        <f t="shared" si="93"/>
        <v>0</v>
      </c>
    </row>
    <row r="722" spans="1:8" ht="12.75">
      <c r="A722" s="1">
        <f t="shared" si="91"/>
        <v>0.009439999999999952</v>
      </c>
      <c r="B722" s="1">
        <f t="shared" si="88"/>
        <v>56.92959625810292</v>
      </c>
      <c r="C722" s="1">
        <f t="shared" si="89"/>
        <v>56.92959625810292</v>
      </c>
      <c r="D722" s="1">
        <f t="shared" si="90"/>
        <v>1.8976532086034306</v>
      </c>
      <c r="E722" s="1">
        <f t="shared" si="92"/>
        <v>1.8976532086034306</v>
      </c>
      <c r="F722" s="1">
        <f t="shared" si="94"/>
        <v>0</v>
      </c>
      <c r="G722" s="1">
        <f t="shared" si="95"/>
        <v>0</v>
      </c>
      <c r="H722" s="1">
        <f t="shared" si="93"/>
        <v>0</v>
      </c>
    </row>
    <row r="723" spans="1:8" ht="12.75">
      <c r="A723" s="1">
        <f t="shared" si="91"/>
        <v>0.009459999999999951</v>
      </c>
      <c r="B723" s="1">
        <f t="shared" si="88"/>
        <v>54.916305877835676</v>
      </c>
      <c r="C723" s="1">
        <f t="shared" si="89"/>
        <v>54.916305877835676</v>
      </c>
      <c r="D723" s="1">
        <f t="shared" si="90"/>
        <v>1.8305435292611891</v>
      </c>
      <c r="E723" s="1">
        <f t="shared" si="92"/>
        <v>1.8305435292611891</v>
      </c>
      <c r="F723" s="1">
        <f t="shared" si="94"/>
        <v>0</v>
      </c>
      <c r="G723" s="1">
        <f t="shared" si="95"/>
        <v>0</v>
      </c>
      <c r="H723" s="1">
        <f t="shared" si="93"/>
        <v>0</v>
      </c>
    </row>
    <row r="724" spans="1:8" ht="12.75">
      <c r="A724" s="1">
        <f t="shared" si="91"/>
        <v>0.00947999999999995</v>
      </c>
      <c r="B724" s="1">
        <f t="shared" si="88"/>
        <v>52.900847495844154</v>
      </c>
      <c r="C724" s="1">
        <f t="shared" si="89"/>
        <v>52.900847495844154</v>
      </c>
      <c r="D724" s="1">
        <f t="shared" si="90"/>
        <v>1.763361583194805</v>
      </c>
      <c r="E724" s="1">
        <f t="shared" si="92"/>
        <v>1.763361583194805</v>
      </c>
      <c r="F724" s="1">
        <f t="shared" si="94"/>
        <v>0</v>
      </c>
      <c r="G724" s="1">
        <f t="shared" si="95"/>
        <v>0</v>
      </c>
      <c r="H724" s="1">
        <f t="shared" si="93"/>
        <v>0</v>
      </c>
    </row>
    <row r="725" spans="1:8" ht="12.75">
      <c r="A725" s="1">
        <f t="shared" si="91"/>
        <v>0.00949999999999995</v>
      </c>
      <c r="B725" s="1">
        <f t="shared" si="88"/>
        <v>50.883300678974116</v>
      </c>
      <c r="C725" s="1">
        <f t="shared" si="89"/>
        <v>50.883300678974116</v>
      </c>
      <c r="D725" s="1">
        <f t="shared" si="90"/>
        <v>1.6961100226324706</v>
      </c>
      <c r="E725" s="1">
        <f t="shared" si="92"/>
        <v>1.6961100226324706</v>
      </c>
      <c r="F725" s="1">
        <f t="shared" si="94"/>
        <v>0</v>
      </c>
      <c r="G725" s="1">
        <f t="shared" si="95"/>
        <v>0</v>
      </c>
      <c r="H725" s="1">
        <f t="shared" si="93"/>
        <v>0</v>
      </c>
    </row>
    <row r="726" spans="1:8" ht="12.75">
      <c r="A726" s="1">
        <f t="shared" si="91"/>
        <v>0.009519999999999949</v>
      </c>
      <c r="B726" s="1">
        <f t="shared" si="88"/>
        <v>48.863745076519585</v>
      </c>
      <c r="C726" s="1">
        <f t="shared" si="89"/>
        <v>48.863745076519585</v>
      </c>
      <c r="D726" s="1">
        <f t="shared" si="90"/>
        <v>1.6287915025506527</v>
      </c>
      <c r="E726" s="1">
        <f t="shared" si="92"/>
        <v>1.6287915025506527</v>
      </c>
      <c r="F726" s="1">
        <f t="shared" si="94"/>
        <v>0</v>
      </c>
      <c r="G726" s="1">
        <f t="shared" si="95"/>
        <v>0</v>
      </c>
      <c r="H726" s="1">
        <f t="shared" si="93"/>
        <v>0</v>
      </c>
    </row>
    <row r="727" spans="1:8" ht="12.75">
      <c r="A727" s="1">
        <f t="shared" si="91"/>
        <v>0.009539999999999948</v>
      </c>
      <c r="B727" s="1">
        <f t="shared" si="88"/>
        <v>46.84226041707756</v>
      </c>
      <c r="C727" s="1">
        <f t="shared" si="89"/>
        <v>46.84226041707756</v>
      </c>
      <c r="D727" s="1">
        <f t="shared" si="90"/>
        <v>1.561408680569252</v>
      </c>
      <c r="E727" s="1">
        <f t="shared" si="92"/>
        <v>1.561408680569252</v>
      </c>
      <c r="F727" s="1">
        <f t="shared" si="94"/>
        <v>0</v>
      </c>
      <c r="G727" s="1">
        <f t="shared" si="95"/>
        <v>0</v>
      </c>
      <c r="H727" s="1">
        <f t="shared" si="93"/>
        <v>0</v>
      </c>
    </row>
    <row r="728" spans="1:8" ht="12.75">
      <c r="A728" s="1">
        <f t="shared" si="91"/>
        <v>0.009559999999999947</v>
      </c>
      <c r="B728" s="1">
        <f t="shared" si="88"/>
        <v>44.81892650540107</v>
      </c>
      <c r="C728" s="1">
        <f t="shared" si="89"/>
        <v>44.81892650540107</v>
      </c>
      <c r="D728" s="1">
        <f t="shared" si="90"/>
        <v>1.4939642168467024</v>
      </c>
      <c r="E728" s="1">
        <f t="shared" si="92"/>
        <v>1.4939642168467024</v>
      </c>
      <c r="F728" s="1">
        <f t="shared" si="94"/>
        <v>0</v>
      </c>
      <c r="G728" s="1">
        <f t="shared" si="95"/>
        <v>0</v>
      </c>
      <c r="H728" s="1">
        <f t="shared" si="93"/>
        <v>0</v>
      </c>
    </row>
    <row r="729" spans="1:8" ht="12.75">
      <c r="A729" s="1">
        <f t="shared" si="91"/>
        <v>0.009579999999999946</v>
      </c>
      <c r="B729" s="1">
        <f t="shared" si="88"/>
        <v>42.793823219248296</v>
      </c>
      <c r="C729" s="1">
        <f t="shared" si="89"/>
        <v>42.793823219248296</v>
      </c>
      <c r="D729" s="1">
        <f t="shared" si="90"/>
        <v>1.426460773974943</v>
      </c>
      <c r="E729" s="1">
        <f t="shared" si="92"/>
        <v>1.426460773974943</v>
      </c>
      <c r="F729" s="1">
        <f t="shared" si="94"/>
        <v>0</v>
      </c>
      <c r="G729" s="1">
        <f t="shared" si="95"/>
        <v>0</v>
      </c>
      <c r="H729" s="1">
        <f t="shared" si="93"/>
        <v>0</v>
      </c>
    </row>
    <row r="730" spans="1:8" ht="12.75">
      <c r="A730" s="1">
        <f t="shared" si="91"/>
        <v>0.009599999999999945</v>
      </c>
      <c r="B730" s="1">
        <f t="shared" si="88"/>
        <v>40.76703050622973</v>
      </c>
      <c r="C730" s="1">
        <f t="shared" si="89"/>
        <v>40.76703050622973</v>
      </c>
      <c r="D730" s="1">
        <f t="shared" si="90"/>
        <v>1.3589010168743243</v>
      </c>
      <c r="E730" s="1">
        <f t="shared" si="92"/>
        <v>1.3589010168743243</v>
      </c>
      <c r="F730" s="1">
        <f t="shared" si="94"/>
        <v>0</v>
      </c>
      <c r="G730" s="1">
        <f t="shared" si="95"/>
        <v>0</v>
      </c>
      <c r="H730" s="1">
        <f t="shared" si="93"/>
        <v>0</v>
      </c>
    </row>
    <row r="731" spans="1:8" ht="12.75">
      <c r="A731" s="1">
        <f t="shared" si="91"/>
        <v>0.009619999999999945</v>
      </c>
      <c r="B731" s="1">
        <f t="shared" si="88"/>
        <v>38.73862838065112</v>
      </c>
      <c r="C731" s="1">
        <f t="shared" si="89"/>
        <v>38.73862838065112</v>
      </c>
      <c r="D731" s="1">
        <f t="shared" si="90"/>
        <v>1.2912876126883708</v>
      </c>
      <c r="E731" s="1">
        <f t="shared" si="92"/>
        <v>1.2912876126883708</v>
      </c>
      <c r="F731" s="1">
        <f t="shared" si="94"/>
        <v>0</v>
      </c>
      <c r="G731" s="1">
        <f t="shared" si="95"/>
        <v>0</v>
      </c>
      <c r="H731" s="1">
        <f t="shared" si="93"/>
        <v>0</v>
      </c>
    </row>
    <row r="732" spans="1:8" ht="12.75">
      <c r="A732" s="1">
        <f t="shared" si="91"/>
        <v>0.009639999999999944</v>
      </c>
      <c r="B732" s="1">
        <f t="shared" si="88"/>
        <v>36.70869692035505</v>
      </c>
      <c r="C732" s="1">
        <f t="shared" si="89"/>
        <v>36.70869692035505</v>
      </c>
      <c r="D732" s="1">
        <f t="shared" si="90"/>
        <v>1.2236232306785018</v>
      </c>
      <c r="E732" s="1">
        <f t="shared" si="92"/>
        <v>1.2236232306785018</v>
      </c>
      <c r="F732" s="1">
        <f t="shared" si="94"/>
        <v>0</v>
      </c>
      <c r="G732" s="1">
        <f t="shared" si="95"/>
        <v>0</v>
      </c>
      <c r="H732" s="1">
        <f t="shared" si="93"/>
        <v>0</v>
      </c>
    </row>
    <row r="733" spans="1:8" ht="12.75">
      <c r="A733" s="1">
        <f t="shared" si="91"/>
        <v>0.009659999999999943</v>
      </c>
      <c r="B733" s="1">
        <f t="shared" si="88"/>
        <v>34.67731626356007</v>
      </c>
      <c r="C733" s="1">
        <f t="shared" si="89"/>
        <v>34.67731626356007</v>
      </c>
      <c r="D733" s="1">
        <f t="shared" si="90"/>
        <v>1.155910542118669</v>
      </c>
      <c r="E733" s="1">
        <f t="shared" si="92"/>
        <v>1.155910542118669</v>
      </c>
      <c r="F733" s="1">
        <f t="shared" si="94"/>
        <v>0</v>
      </c>
      <c r="G733" s="1">
        <f t="shared" si="95"/>
        <v>0</v>
      </c>
      <c r="H733" s="1">
        <f t="shared" si="93"/>
        <v>0</v>
      </c>
    </row>
    <row r="734" spans="1:8" ht="12.75">
      <c r="A734" s="1">
        <f t="shared" si="91"/>
        <v>0.009679999999999942</v>
      </c>
      <c r="B734" s="1">
        <f t="shared" si="88"/>
        <v>32.64456660569608</v>
      </c>
      <c r="C734" s="1">
        <f t="shared" si="89"/>
        <v>32.64456660569608</v>
      </c>
      <c r="D734" s="1">
        <f t="shared" si="90"/>
        <v>1.0881522201898692</v>
      </c>
      <c r="E734" s="1">
        <f t="shared" si="92"/>
        <v>1.0881522201898692</v>
      </c>
      <c r="F734" s="1">
        <f t="shared" si="94"/>
        <v>0</v>
      </c>
      <c r="G734" s="1">
        <f t="shared" si="95"/>
        <v>0</v>
      </c>
      <c r="H734" s="1">
        <f t="shared" si="93"/>
        <v>0</v>
      </c>
    </row>
    <row r="735" spans="1:8" ht="12.75">
      <c r="A735" s="1">
        <f t="shared" si="91"/>
        <v>0.009699999999999941</v>
      </c>
      <c r="B735" s="1">
        <f t="shared" si="88"/>
        <v>30.610528196238796</v>
      </c>
      <c r="C735" s="1">
        <f t="shared" si="89"/>
        <v>30.610528196238796</v>
      </c>
      <c r="D735" s="1">
        <f t="shared" si="90"/>
        <v>1.0203509398746264</v>
      </c>
      <c r="E735" s="1">
        <f t="shared" si="92"/>
        <v>1.0203509398746264</v>
      </c>
      <c r="F735" s="1">
        <f t="shared" si="94"/>
        <v>0</v>
      </c>
      <c r="G735" s="1">
        <f t="shared" si="95"/>
        <v>0</v>
      </c>
      <c r="H735" s="1">
        <f t="shared" si="93"/>
        <v>0</v>
      </c>
    </row>
    <row r="736" spans="1:8" ht="12.75">
      <c r="A736" s="1">
        <f t="shared" si="91"/>
        <v>0.00971999999999994</v>
      </c>
      <c r="B736" s="1">
        <f t="shared" si="88"/>
        <v>28.575281335542094</v>
      </c>
      <c r="C736" s="1">
        <f t="shared" si="89"/>
        <v>28.575281335542094</v>
      </c>
      <c r="D736" s="1">
        <f t="shared" si="90"/>
        <v>0.9525093778514031</v>
      </c>
      <c r="E736" s="1">
        <f t="shared" si="92"/>
        <v>0.9525093778514031</v>
      </c>
      <c r="F736" s="1">
        <f t="shared" si="94"/>
        <v>0</v>
      </c>
      <c r="G736" s="1">
        <f t="shared" si="95"/>
        <v>0</v>
      </c>
      <c r="H736" s="1">
        <f t="shared" si="93"/>
        <v>0</v>
      </c>
    </row>
    <row r="737" spans="1:8" ht="12.75">
      <c r="A737" s="1">
        <f t="shared" si="91"/>
        <v>0.00973999999999994</v>
      </c>
      <c r="B737" s="1">
        <f t="shared" si="88"/>
        <v>26.538906371666986</v>
      </c>
      <c r="C737" s="1">
        <f t="shared" si="89"/>
        <v>26.538906371666986</v>
      </c>
      <c r="D737" s="1">
        <f t="shared" si="90"/>
        <v>0.8846302123888995</v>
      </c>
      <c r="E737" s="1">
        <f t="shared" si="92"/>
        <v>0.8846302123888995</v>
      </c>
      <c r="F737" s="1">
        <f t="shared" si="94"/>
        <v>0</v>
      </c>
      <c r="G737" s="1">
        <f t="shared" si="95"/>
        <v>0</v>
      </c>
      <c r="H737" s="1">
        <f t="shared" si="93"/>
        <v>0</v>
      </c>
    </row>
    <row r="738" spans="1:8" ht="12.75">
      <c r="A738" s="1">
        <f t="shared" si="91"/>
        <v>0.009759999999999939</v>
      </c>
      <c r="B738" s="1">
        <f t="shared" si="88"/>
        <v>24.501483697210062</v>
      </c>
      <c r="C738" s="1">
        <f t="shared" si="89"/>
        <v>24.501483697210062</v>
      </c>
      <c r="D738" s="1">
        <f t="shared" si="90"/>
        <v>0.8167161232403354</v>
      </c>
      <c r="E738" s="1">
        <f t="shared" si="92"/>
        <v>0.8167161232403354</v>
      </c>
      <c r="F738" s="1">
        <f t="shared" si="94"/>
        <v>0</v>
      </c>
      <c r="G738" s="1">
        <f t="shared" si="95"/>
        <v>0</v>
      </c>
      <c r="H738" s="1">
        <f t="shared" si="93"/>
        <v>0</v>
      </c>
    </row>
    <row r="739" spans="1:8" ht="12.75">
      <c r="A739" s="1">
        <f t="shared" si="91"/>
        <v>0.009779999999999938</v>
      </c>
      <c r="B739" s="1">
        <f t="shared" si="88"/>
        <v>22.46309374613018</v>
      </c>
      <c r="C739" s="1">
        <f t="shared" si="89"/>
        <v>22.46309374613018</v>
      </c>
      <c r="D739" s="1">
        <f t="shared" si="90"/>
        <v>0.7487697915376726</v>
      </c>
      <c r="E739" s="1">
        <f t="shared" si="92"/>
        <v>0.7487697915376726</v>
      </c>
      <c r="F739" s="1">
        <f t="shared" si="94"/>
        <v>0</v>
      </c>
      <c r="G739" s="1">
        <f t="shared" si="95"/>
        <v>0</v>
      </c>
      <c r="H739" s="1">
        <f t="shared" si="93"/>
        <v>0</v>
      </c>
    </row>
    <row r="740" spans="1:8" ht="12.75">
      <c r="A740" s="1">
        <f t="shared" si="91"/>
        <v>0.009799999999999937</v>
      </c>
      <c r="B740" s="1">
        <f t="shared" si="88"/>
        <v>20.423816990572174</v>
      </c>
      <c r="C740" s="1">
        <f t="shared" si="89"/>
        <v>20.423816990572174</v>
      </c>
      <c r="D740" s="1">
        <f t="shared" si="90"/>
        <v>0.6807938996857391</v>
      </c>
      <c r="E740" s="1">
        <f t="shared" si="92"/>
        <v>0.6807938996857391</v>
      </c>
      <c r="F740" s="1">
        <f t="shared" si="94"/>
        <v>0</v>
      </c>
      <c r="G740" s="1">
        <f t="shared" si="95"/>
        <v>0</v>
      </c>
      <c r="H740" s="1">
        <f t="shared" si="93"/>
        <v>0</v>
      </c>
    </row>
    <row r="741" spans="1:8" ht="12.75">
      <c r="A741" s="1">
        <f t="shared" si="91"/>
        <v>0.009819999999999936</v>
      </c>
      <c r="B741" s="1">
        <f t="shared" si="88"/>
        <v>18.38373393769056</v>
      </c>
      <c r="C741" s="1">
        <f t="shared" si="89"/>
        <v>18.38373393769056</v>
      </c>
      <c r="D741" s="1">
        <f t="shared" si="90"/>
        <v>0.612791131256352</v>
      </c>
      <c r="E741" s="1">
        <f t="shared" si="92"/>
        <v>0.612791131256352</v>
      </c>
      <c r="F741" s="1">
        <f t="shared" si="94"/>
        <v>0</v>
      </c>
      <c r="G741" s="1">
        <f t="shared" si="95"/>
        <v>0</v>
      </c>
      <c r="H741" s="1">
        <f t="shared" si="93"/>
        <v>0</v>
      </c>
    </row>
    <row r="742" spans="1:8" ht="12.75">
      <c r="A742" s="1">
        <f t="shared" si="91"/>
        <v>0.009839999999999936</v>
      </c>
      <c r="B742" s="1">
        <f t="shared" si="88"/>
        <v>16.342925126470934</v>
      </c>
      <c r="C742" s="1">
        <f t="shared" si="89"/>
        <v>16.342925126470934</v>
      </c>
      <c r="D742" s="1">
        <f t="shared" si="90"/>
        <v>0.5447641708823645</v>
      </c>
      <c r="E742" s="1">
        <f t="shared" si="92"/>
        <v>0.5447641708823645</v>
      </c>
      <c r="F742" s="1">
        <f t="shared" si="94"/>
        <v>0</v>
      </c>
      <c r="G742" s="1">
        <f t="shared" si="95"/>
        <v>0</v>
      </c>
      <c r="H742" s="1">
        <f t="shared" si="93"/>
        <v>0</v>
      </c>
    </row>
    <row r="743" spans="1:8" ht="12.75">
      <c r="A743" s="1">
        <f t="shared" si="91"/>
        <v>0.009859999999999935</v>
      </c>
      <c r="B743" s="1">
        <f t="shared" si="88"/>
        <v>14.301471124551032</v>
      </c>
      <c r="C743" s="1">
        <f t="shared" si="89"/>
        <v>14.301471124551032</v>
      </c>
      <c r="D743" s="1">
        <f t="shared" si="90"/>
        <v>0.47671570415170106</v>
      </c>
      <c r="E743" s="1">
        <f t="shared" si="92"/>
        <v>0.47671570415170106</v>
      </c>
      <c r="F743" s="1">
        <f t="shared" si="94"/>
        <v>0</v>
      </c>
      <c r="G743" s="1">
        <f t="shared" si="95"/>
        <v>0</v>
      </c>
      <c r="H743" s="1">
        <f t="shared" si="93"/>
        <v>0</v>
      </c>
    </row>
    <row r="744" spans="1:8" ht="12.75">
      <c r="A744" s="1">
        <f t="shared" si="91"/>
        <v>0.009879999999999934</v>
      </c>
      <c r="B744" s="1">
        <f t="shared" si="88"/>
        <v>12.25945252503917</v>
      </c>
      <c r="C744" s="1">
        <f t="shared" si="89"/>
        <v>12.25945252503917</v>
      </c>
      <c r="D744" s="1">
        <f t="shared" si="90"/>
        <v>0.4086484175013057</v>
      </c>
      <c r="E744" s="1">
        <f t="shared" si="92"/>
        <v>0.4086484175013057</v>
      </c>
      <c r="F744" s="1">
        <f t="shared" si="94"/>
        <v>0</v>
      </c>
      <c r="G744" s="1">
        <f t="shared" si="95"/>
        <v>0</v>
      </c>
      <c r="H744" s="1">
        <f t="shared" si="93"/>
        <v>0</v>
      </c>
    </row>
    <row r="745" spans="1:8" ht="12.75">
      <c r="A745" s="1">
        <f t="shared" si="91"/>
        <v>0.009899999999999933</v>
      </c>
      <c r="B745" s="1">
        <f t="shared" si="88"/>
        <v>10.216949943333024</v>
      </c>
      <c r="C745" s="1">
        <f t="shared" si="89"/>
        <v>10.216949943333024</v>
      </c>
      <c r="D745" s="1">
        <f t="shared" si="90"/>
        <v>0.3405649981111008</v>
      </c>
      <c r="E745" s="1">
        <f t="shared" si="92"/>
        <v>0.3405649981111008</v>
      </c>
      <c r="F745" s="1">
        <f t="shared" si="94"/>
        <v>0</v>
      </c>
      <c r="G745" s="1">
        <f t="shared" si="95"/>
        <v>0</v>
      </c>
      <c r="H745" s="1">
        <f t="shared" si="93"/>
        <v>0</v>
      </c>
    </row>
    <row r="746" spans="1:8" ht="12.75">
      <c r="A746" s="1">
        <f t="shared" si="91"/>
        <v>0.009919999999999932</v>
      </c>
      <c r="B746" s="1">
        <f t="shared" si="88"/>
        <v>8.174044013937477</v>
      </c>
      <c r="C746" s="1">
        <f t="shared" si="89"/>
        <v>8.174044013937477</v>
      </c>
      <c r="D746" s="1">
        <f t="shared" si="90"/>
        <v>0.2724681337979159</v>
      </c>
      <c r="E746" s="1">
        <f t="shared" si="92"/>
        <v>0.2724681337979159</v>
      </c>
      <c r="F746" s="1">
        <f t="shared" si="94"/>
        <v>0</v>
      </c>
      <c r="G746" s="1">
        <f t="shared" si="95"/>
        <v>0</v>
      </c>
      <c r="H746" s="1">
        <f t="shared" si="93"/>
        <v>0</v>
      </c>
    </row>
    <row r="747" spans="1:8" ht="12.75">
      <c r="A747" s="1">
        <f t="shared" si="91"/>
        <v>0.009939999999999932</v>
      </c>
      <c r="B747" s="1">
        <f t="shared" si="88"/>
        <v>6.130815387280466</v>
      </c>
      <c r="C747" s="1">
        <f t="shared" si="89"/>
        <v>6.130815387280466</v>
      </c>
      <c r="D747" s="1">
        <f t="shared" si="90"/>
        <v>0.20436051290934884</v>
      </c>
      <c r="E747" s="1">
        <f t="shared" si="92"/>
        <v>0.20436051290934884</v>
      </c>
      <c r="F747" s="1">
        <f t="shared" si="94"/>
        <v>0</v>
      </c>
      <c r="G747" s="1">
        <f t="shared" si="95"/>
        <v>0</v>
      </c>
      <c r="H747" s="1">
        <f t="shared" si="93"/>
        <v>0</v>
      </c>
    </row>
    <row r="748" spans="1:8" ht="12.75">
      <c r="A748" s="1">
        <f t="shared" si="91"/>
        <v>0.00995999999999993</v>
      </c>
      <c r="B748" s="1">
        <f t="shared" si="88"/>
        <v>4.087344726529459</v>
      </c>
      <c r="C748" s="1">
        <f t="shared" si="89"/>
        <v>4.087344726529459</v>
      </c>
      <c r="D748" s="1">
        <f t="shared" si="90"/>
        <v>0.13624482421764864</v>
      </c>
      <c r="E748" s="1">
        <f t="shared" si="92"/>
        <v>0.13624482421764864</v>
      </c>
      <c r="F748" s="1">
        <f t="shared" si="94"/>
        <v>0</v>
      </c>
      <c r="G748" s="1">
        <f t="shared" si="95"/>
        <v>0</v>
      </c>
      <c r="H748" s="1">
        <f t="shared" si="93"/>
        <v>0</v>
      </c>
    </row>
    <row r="749" spans="1:8" ht="12.75">
      <c r="A749" s="1">
        <f t="shared" si="91"/>
        <v>0.00997999999999993</v>
      </c>
      <c r="B749" s="1">
        <f t="shared" si="88"/>
        <v>2.0437127044074472</v>
      </c>
      <c r="C749" s="1">
        <f t="shared" si="89"/>
        <v>2.0437127044074472</v>
      </c>
      <c r="D749" s="1">
        <f t="shared" si="90"/>
        <v>0.06812375681358157</v>
      </c>
      <c r="E749" s="1">
        <f t="shared" si="92"/>
        <v>0.06812375681358157</v>
      </c>
      <c r="F749" s="1">
        <f t="shared" si="94"/>
        <v>0</v>
      </c>
      <c r="G749" s="1">
        <f t="shared" si="95"/>
        <v>0</v>
      </c>
      <c r="H749" s="1">
        <f t="shared" si="93"/>
        <v>0</v>
      </c>
    </row>
    <row r="750" spans="1:8" ht="12.75">
      <c r="A750" s="1">
        <f t="shared" si="91"/>
        <v>0.009999999999999929</v>
      </c>
      <c r="B750" s="1">
        <f t="shared" si="88"/>
        <v>7.262259288532198E-12</v>
      </c>
      <c r="C750" s="1">
        <f t="shared" si="89"/>
        <v>7.262259288532198E-12</v>
      </c>
      <c r="D750" s="1">
        <f t="shared" si="90"/>
        <v>2.4207530961773993E-13</v>
      </c>
      <c r="E750" s="1">
        <f t="shared" si="92"/>
        <v>2.4207530961773993E-13</v>
      </c>
      <c r="F750" s="1">
        <f t="shared" si="94"/>
        <v>0</v>
      </c>
      <c r="G750" s="1">
        <f t="shared" si="95"/>
        <v>0</v>
      </c>
      <c r="H750" s="1">
        <f t="shared" si="93"/>
        <v>0</v>
      </c>
    </row>
    <row r="751" spans="1:8" ht="12.75">
      <c r="A751" s="1">
        <f t="shared" si="91"/>
        <v>0.010019999999999928</v>
      </c>
      <c r="B751" s="1">
        <f t="shared" si="88"/>
        <v>0</v>
      </c>
      <c r="C751" s="1">
        <f t="shared" si="89"/>
        <v>-2.043712704392923</v>
      </c>
      <c r="D751" s="1">
        <f t="shared" si="90"/>
        <v>0</v>
      </c>
      <c r="E751" s="1">
        <f t="shared" si="92"/>
        <v>0</v>
      </c>
      <c r="F751" s="1">
        <f t="shared" si="94"/>
        <v>0</v>
      </c>
      <c r="G751" s="1">
        <f t="shared" si="95"/>
        <v>-2.043712704392923</v>
      </c>
      <c r="H751" s="1">
        <f t="shared" si="93"/>
        <v>2.043712704392923</v>
      </c>
    </row>
    <row r="752" spans="1:8" ht="12.75">
      <c r="A752" s="1">
        <f t="shared" si="91"/>
        <v>0.010039999999999927</v>
      </c>
      <c r="B752" s="1">
        <f t="shared" si="88"/>
        <v>0</v>
      </c>
      <c r="C752" s="1">
        <f t="shared" si="89"/>
        <v>-4.08734472651508</v>
      </c>
      <c r="D752" s="1">
        <f t="shared" si="90"/>
        <v>0</v>
      </c>
      <c r="E752" s="1">
        <f t="shared" si="92"/>
        <v>0</v>
      </c>
      <c r="F752" s="1">
        <f t="shared" si="94"/>
        <v>0</v>
      </c>
      <c r="G752" s="1">
        <f t="shared" si="95"/>
        <v>-4.08734472651508</v>
      </c>
      <c r="H752" s="1">
        <f t="shared" si="93"/>
        <v>4.08734472651508</v>
      </c>
    </row>
    <row r="753" spans="1:8" ht="12.75">
      <c r="A753" s="1">
        <f t="shared" si="91"/>
        <v>0.010059999999999927</v>
      </c>
      <c r="B753" s="1">
        <f t="shared" si="88"/>
        <v>0</v>
      </c>
      <c r="C753" s="1">
        <f t="shared" si="89"/>
        <v>-6.130815387265945</v>
      </c>
      <c r="D753" s="1">
        <f t="shared" si="90"/>
        <v>0</v>
      </c>
      <c r="E753" s="1">
        <f t="shared" si="92"/>
        <v>0</v>
      </c>
      <c r="F753" s="1">
        <f t="shared" si="94"/>
        <v>0</v>
      </c>
      <c r="G753" s="1">
        <f t="shared" si="95"/>
        <v>-6.130815387265945</v>
      </c>
      <c r="H753" s="1">
        <f t="shared" si="93"/>
        <v>6.130815387265945</v>
      </c>
    </row>
    <row r="754" spans="1:8" ht="12.75">
      <c r="A754" s="1">
        <f t="shared" si="91"/>
        <v>0.010079999999999926</v>
      </c>
      <c r="B754" s="1">
        <f t="shared" si="88"/>
        <v>0</v>
      </c>
      <c r="C754" s="1">
        <f t="shared" si="89"/>
        <v>-8.174044013922957</v>
      </c>
      <c r="D754" s="1">
        <f t="shared" si="90"/>
        <v>0</v>
      </c>
      <c r="E754" s="1">
        <f t="shared" si="92"/>
        <v>0</v>
      </c>
      <c r="F754" s="1">
        <f t="shared" si="94"/>
        <v>0</v>
      </c>
      <c r="G754" s="1">
        <f t="shared" si="95"/>
        <v>-8.174044013922957</v>
      </c>
      <c r="H754" s="1">
        <f t="shared" si="93"/>
        <v>8.174044013922957</v>
      </c>
    </row>
    <row r="755" spans="1:8" ht="12.75">
      <c r="A755" s="1">
        <f t="shared" si="91"/>
        <v>0.010099999999999925</v>
      </c>
      <c r="B755" s="1">
        <f t="shared" si="88"/>
        <v>0</v>
      </c>
      <c r="C755" s="1">
        <f t="shared" si="89"/>
        <v>-10.216949943318651</v>
      </c>
      <c r="D755" s="1">
        <f t="shared" si="90"/>
        <v>0</v>
      </c>
      <c r="E755" s="1">
        <f t="shared" si="92"/>
        <v>0</v>
      </c>
      <c r="F755" s="1">
        <f t="shared" si="94"/>
        <v>0</v>
      </c>
      <c r="G755" s="1">
        <f t="shared" si="95"/>
        <v>-10.216949943318651</v>
      </c>
      <c r="H755" s="1">
        <f t="shared" si="93"/>
        <v>10.216949943318651</v>
      </c>
    </row>
    <row r="756" spans="1:8" ht="12.75">
      <c r="A756" s="1">
        <f t="shared" si="91"/>
        <v>0.010119999999999924</v>
      </c>
      <c r="B756" s="1">
        <f t="shared" si="88"/>
        <v>0</v>
      </c>
      <c r="C756" s="1">
        <f t="shared" si="89"/>
        <v>-12.259452525024656</v>
      </c>
      <c r="D756" s="1">
        <f t="shared" si="90"/>
        <v>0</v>
      </c>
      <c r="E756" s="1">
        <f t="shared" si="92"/>
        <v>0</v>
      </c>
      <c r="F756" s="1">
        <f t="shared" si="94"/>
        <v>0</v>
      </c>
      <c r="G756" s="1">
        <f t="shared" si="95"/>
        <v>-12.259452525024656</v>
      </c>
      <c r="H756" s="1">
        <f t="shared" si="93"/>
        <v>12.259452525024656</v>
      </c>
    </row>
    <row r="757" spans="1:8" ht="12.75">
      <c r="A757" s="1">
        <f t="shared" si="91"/>
        <v>0.010139999999999923</v>
      </c>
      <c r="B757" s="1">
        <f t="shared" si="88"/>
        <v>0</v>
      </c>
      <c r="C757" s="1">
        <f t="shared" si="89"/>
        <v>-14.301471124536521</v>
      </c>
      <c r="D757" s="1">
        <f t="shared" si="90"/>
        <v>0</v>
      </c>
      <c r="E757" s="1">
        <f t="shared" si="92"/>
        <v>0</v>
      </c>
      <c r="F757" s="1">
        <f t="shared" si="94"/>
        <v>0</v>
      </c>
      <c r="G757" s="1">
        <f t="shared" si="95"/>
        <v>-14.301471124536521</v>
      </c>
      <c r="H757" s="1">
        <f t="shared" si="93"/>
        <v>14.301471124536521</v>
      </c>
    </row>
    <row r="758" spans="1:8" ht="12.75">
      <c r="A758" s="1">
        <f t="shared" si="91"/>
        <v>0.010159999999999923</v>
      </c>
      <c r="B758" s="1">
        <f t="shared" si="88"/>
        <v>0</v>
      </c>
      <c r="C758" s="1">
        <f t="shared" si="89"/>
        <v>-16.342925126456574</v>
      </c>
      <c r="D758" s="1">
        <f t="shared" si="90"/>
        <v>0</v>
      </c>
      <c r="E758" s="1">
        <f t="shared" si="92"/>
        <v>0</v>
      </c>
      <c r="F758" s="1">
        <f t="shared" si="94"/>
        <v>0</v>
      </c>
      <c r="G758" s="1">
        <f t="shared" si="95"/>
        <v>-16.342925126456574</v>
      </c>
      <c r="H758" s="1">
        <f t="shared" si="93"/>
        <v>16.342925126456574</v>
      </c>
    </row>
    <row r="759" spans="1:8" ht="12.75">
      <c r="A759" s="1">
        <f t="shared" si="91"/>
        <v>0.010179999999999922</v>
      </c>
      <c r="B759" s="1">
        <f t="shared" si="88"/>
        <v>0</v>
      </c>
      <c r="C759" s="1">
        <f t="shared" si="89"/>
        <v>-18.38373393767606</v>
      </c>
      <c r="D759" s="1">
        <f t="shared" si="90"/>
        <v>0</v>
      </c>
      <c r="E759" s="1">
        <f t="shared" si="92"/>
        <v>0</v>
      </c>
      <c r="F759" s="1">
        <f t="shared" si="94"/>
        <v>0</v>
      </c>
      <c r="G759" s="1">
        <f t="shared" si="95"/>
        <v>-18.38373393767606</v>
      </c>
      <c r="H759" s="1">
        <f t="shared" si="93"/>
        <v>18.38373393767606</v>
      </c>
    </row>
    <row r="760" spans="1:8" ht="12.75">
      <c r="A760" s="1">
        <f t="shared" si="91"/>
        <v>0.010199999999999921</v>
      </c>
      <c r="B760" s="1">
        <f t="shared" si="88"/>
        <v>0</v>
      </c>
      <c r="C760" s="1">
        <f t="shared" si="89"/>
        <v>-20.42381699055768</v>
      </c>
      <c r="D760" s="1">
        <f t="shared" si="90"/>
        <v>0</v>
      </c>
      <c r="E760" s="1">
        <f t="shared" si="92"/>
        <v>0</v>
      </c>
      <c r="F760" s="1">
        <f t="shared" si="94"/>
        <v>0</v>
      </c>
      <c r="G760" s="1">
        <f t="shared" si="95"/>
        <v>-20.42381699055768</v>
      </c>
      <c r="H760" s="1">
        <f t="shared" si="93"/>
        <v>20.42381699055768</v>
      </c>
    </row>
    <row r="761" spans="1:8" ht="12.75">
      <c r="A761" s="1">
        <f t="shared" si="91"/>
        <v>0.01021999999999992</v>
      </c>
      <c r="B761" s="1">
        <f t="shared" si="88"/>
        <v>0</v>
      </c>
      <c r="C761" s="1">
        <f t="shared" si="89"/>
        <v>-22.46309374611569</v>
      </c>
      <c r="D761" s="1">
        <f t="shared" si="90"/>
        <v>0</v>
      </c>
      <c r="E761" s="1">
        <f t="shared" si="92"/>
        <v>0</v>
      </c>
      <c r="F761" s="1">
        <f t="shared" si="94"/>
        <v>0</v>
      </c>
      <c r="G761" s="1">
        <f t="shared" si="95"/>
        <v>-22.46309374611569</v>
      </c>
      <c r="H761" s="1">
        <f t="shared" si="93"/>
        <v>22.46309374611569</v>
      </c>
    </row>
    <row r="762" spans="1:8" ht="12.75">
      <c r="A762" s="1">
        <f t="shared" si="91"/>
        <v>0.01023999999999992</v>
      </c>
      <c r="B762" s="1">
        <f aca="true" t="shared" si="96" ref="B762:B825">IF(A762&lt;D$29/B$15,0,IF(A762&lt;1/(2*B$13),B$16*SIN(B$15*A762),IF(A762&lt;1/(2*B$13)+D$29/B$15,0,B$16*SIN(B$15*A762))))</f>
        <v>0</v>
      </c>
      <c r="C762" s="1">
        <f aca="true" t="shared" si="97" ref="C762:C825">B$16*SIN(B$15*A762)</f>
        <v>-24.50148369719572</v>
      </c>
      <c r="D762" s="1">
        <f aca="true" t="shared" si="98" ref="D762:D825">B762/R</f>
        <v>0</v>
      </c>
      <c r="E762" s="1">
        <f t="shared" si="92"/>
        <v>0</v>
      </c>
      <c r="F762" s="1">
        <f t="shared" si="94"/>
        <v>0</v>
      </c>
      <c r="G762" s="1">
        <f t="shared" si="95"/>
        <v>-24.50148369719572</v>
      </c>
      <c r="H762" s="1">
        <f t="shared" si="93"/>
        <v>24.50148369719572</v>
      </c>
    </row>
    <row r="763" spans="1:8" ht="12.75">
      <c r="A763" s="1">
        <f aca="true" t="shared" si="99" ref="A763:A826">A762+1/(1000*B$13)</f>
        <v>0.010259999999999918</v>
      </c>
      <c r="B763" s="1">
        <f t="shared" si="96"/>
        <v>0</v>
      </c>
      <c r="C763" s="1">
        <f t="shared" si="97"/>
        <v>-26.53890637165251</v>
      </c>
      <c r="D763" s="1">
        <f t="shared" si="98"/>
        <v>0</v>
      </c>
      <c r="E763" s="1">
        <f aca="true" t="shared" si="100" ref="E763:E826">IF(D763&gt;0,D763,0)</f>
        <v>0</v>
      </c>
      <c r="F763" s="1">
        <f t="shared" si="94"/>
        <v>0</v>
      </c>
      <c r="G763" s="1">
        <f t="shared" si="95"/>
        <v>-26.53890637165251</v>
      </c>
      <c r="H763" s="1">
        <f aca="true" t="shared" si="101" ref="H763:H826">-G763</f>
        <v>26.53890637165251</v>
      </c>
    </row>
    <row r="764" spans="1:8" ht="12.75">
      <c r="A764" s="1">
        <f t="shared" si="99"/>
        <v>0.010279999999999918</v>
      </c>
      <c r="B764" s="1">
        <f t="shared" si="96"/>
        <v>0</v>
      </c>
      <c r="C764" s="1">
        <f t="shared" si="97"/>
        <v>-28.575281335527627</v>
      </c>
      <c r="D764" s="1">
        <f t="shared" si="98"/>
        <v>0</v>
      </c>
      <c r="E764" s="1">
        <f t="shared" si="100"/>
        <v>0</v>
      </c>
      <c r="F764" s="1">
        <f t="shared" si="94"/>
        <v>0</v>
      </c>
      <c r="G764" s="1">
        <f t="shared" si="95"/>
        <v>-28.575281335527627</v>
      </c>
      <c r="H764" s="1">
        <f t="shared" si="101"/>
        <v>28.575281335527627</v>
      </c>
    </row>
    <row r="765" spans="1:8" ht="12.75">
      <c r="A765" s="1">
        <f t="shared" si="99"/>
        <v>0.010299999999999917</v>
      </c>
      <c r="B765" s="1">
        <f t="shared" si="96"/>
        <v>0</v>
      </c>
      <c r="C765" s="1">
        <f t="shared" si="97"/>
        <v>-30.61052819622448</v>
      </c>
      <c r="D765" s="1">
        <f t="shared" si="98"/>
        <v>0</v>
      </c>
      <c r="E765" s="1">
        <f t="shared" si="100"/>
        <v>0</v>
      </c>
      <c r="F765" s="1">
        <f t="shared" si="94"/>
        <v>0</v>
      </c>
      <c r="G765" s="1">
        <f t="shared" si="95"/>
        <v>-30.61052819622448</v>
      </c>
      <c r="H765" s="1">
        <f t="shared" si="101"/>
        <v>30.61052819622448</v>
      </c>
    </row>
    <row r="766" spans="1:8" ht="12.75">
      <c r="A766" s="1">
        <f t="shared" si="99"/>
        <v>0.010319999999999916</v>
      </c>
      <c r="B766" s="1">
        <f t="shared" si="96"/>
        <v>0</v>
      </c>
      <c r="C766" s="1">
        <f t="shared" si="97"/>
        <v>-32.644566605681625</v>
      </c>
      <c r="D766" s="1">
        <f t="shared" si="98"/>
        <v>0</v>
      </c>
      <c r="E766" s="1">
        <f t="shared" si="100"/>
        <v>0</v>
      </c>
      <c r="F766" s="1">
        <f t="shared" si="94"/>
        <v>0</v>
      </c>
      <c r="G766" s="1">
        <f t="shared" si="95"/>
        <v>-32.644566605681625</v>
      </c>
      <c r="H766" s="1">
        <f t="shared" si="101"/>
        <v>32.644566605681625</v>
      </c>
    </row>
    <row r="767" spans="1:8" ht="12.75">
      <c r="A767" s="1">
        <f t="shared" si="99"/>
        <v>0.010339999999999915</v>
      </c>
      <c r="B767" s="1">
        <f t="shared" si="96"/>
        <v>0</v>
      </c>
      <c r="C767" s="1">
        <f t="shared" si="97"/>
        <v>-34.67731626354563</v>
      </c>
      <c r="D767" s="1">
        <f t="shared" si="98"/>
        <v>0</v>
      </c>
      <c r="E767" s="1">
        <f t="shared" si="100"/>
        <v>0</v>
      </c>
      <c r="F767" s="1">
        <f t="shared" si="94"/>
        <v>0</v>
      </c>
      <c r="G767" s="1">
        <f t="shared" si="95"/>
        <v>-34.67731626354563</v>
      </c>
      <c r="H767" s="1">
        <f t="shared" si="101"/>
        <v>34.67731626354563</v>
      </c>
    </row>
    <row r="768" spans="1:8" ht="12.75">
      <c r="A768" s="1">
        <f t="shared" si="99"/>
        <v>0.010359999999999914</v>
      </c>
      <c r="B768" s="1">
        <f t="shared" si="96"/>
        <v>0</v>
      </c>
      <c r="C768" s="1">
        <f t="shared" si="97"/>
        <v>-36.70869692034076</v>
      </c>
      <c r="D768" s="1">
        <f t="shared" si="98"/>
        <v>0</v>
      </c>
      <c r="E768" s="1">
        <f t="shared" si="100"/>
        <v>0</v>
      </c>
      <c r="F768" s="1">
        <f t="shared" si="94"/>
        <v>0</v>
      </c>
      <c r="G768" s="1">
        <f t="shared" si="95"/>
        <v>-36.70869692034076</v>
      </c>
      <c r="H768" s="1">
        <f t="shared" si="101"/>
        <v>36.70869692034076</v>
      </c>
    </row>
    <row r="769" spans="1:8" ht="12.75">
      <c r="A769" s="1">
        <f t="shared" si="99"/>
        <v>0.010379999999999914</v>
      </c>
      <c r="B769" s="1">
        <f t="shared" si="96"/>
        <v>0</v>
      </c>
      <c r="C769" s="1">
        <f t="shared" si="97"/>
        <v>-38.7386283806367</v>
      </c>
      <c r="D769" s="1">
        <f t="shared" si="98"/>
        <v>0</v>
      </c>
      <c r="E769" s="1">
        <f t="shared" si="100"/>
        <v>0</v>
      </c>
      <c r="F769" s="1">
        <f t="shared" si="94"/>
        <v>0</v>
      </c>
      <c r="G769" s="1">
        <f t="shared" si="95"/>
        <v>-38.7386283806367</v>
      </c>
      <c r="H769" s="1">
        <f t="shared" si="101"/>
        <v>38.7386283806367</v>
      </c>
    </row>
    <row r="770" spans="1:8" ht="12.75">
      <c r="A770" s="1">
        <f t="shared" si="99"/>
        <v>0.010399999999999913</v>
      </c>
      <c r="B770" s="1">
        <f t="shared" si="96"/>
        <v>0</v>
      </c>
      <c r="C770" s="1">
        <f t="shared" si="97"/>
        <v>-40.76703050621532</v>
      </c>
      <c r="D770" s="1">
        <f t="shared" si="98"/>
        <v>0</v>
      </c>
      <c r="E770" s="1">
        <f t="shared" si="100"/>
        <v>0</v>
      </c>
      <c r="F770" s="1">
        <f t="shared" si="94"/>
        <v>0</v>
      </c>
      <c r="G770" s="1">
        <f t="shared" si="95"/>
        <v>-40.76703050621532</v>
      </c>
      <c r="H770" s="1">
        <f t="shared" si="101"/>
        <v>40.76703050621532</v>
      </c>
    </row>
    <row r="771" spans="1:8" ht="12.75">
      <c r="A771" s="1">
        <f t="shared" si="99"/>
        <v>0.010419999999999912</v>
      </c>
      <c r="B771" s="1">
        <f t="shared" si="96"/>
        <v>0</v>
      </c>
      <c r="C771" s="1">
        <f t="shared" si="97"/>
        <v>-42.79382321923404</v>
      </c>
      <c r="D771" s="1">
        <f t="shared" si="98"/>
        <v>0</v>
      </c>
      <c r="E771" s="1">
        <f t="shared" si="100"/>
        <v>0</v>
      </c>
      <c r="F771" s="1">
        <f t="shared" si="94"/>
        <v>0</v>
      </c>
      <c r="G771" s="1">
        <f t="shared" si="95"/>
        <v>-42.79382321923404</v>
      </c>
      <c r="H771" s="1">
        <f t="shared" si="101"/>
        <v>42.79382321923404</v>
      </c>
    </row>
    <row r="772" spans="1:8" ht="12.75">
      <c r="A772" s="1">
        <f t="shared" si="99"/>
        <v>0.010439999999999911</v>
      </c>
      <c r="B772" s="1">
        <f t="shared" si="96"/>
        <v>0</v>
      </c>
      <c r="C772" s="1">
        <f t="shared" si="97"/>
        <v>-44.818926505386685</v>
      </c>
      <c r="D772" s="1">
        <f t="shared" si="98"/>
        <v>0</v>
      </c>
      <c r="E772" s="1">
        <f t="shared" si="100"/>
        <v>0</v>
      </c>
      <c r="F772" s="1">
        <f t="shared" si="94"/>
        <v>0</v>
      </c>
      <c r="G772" s="1">
        <f t="shared" si="95"/>
        <v>-44.818926505386685</v>
      </c>
      <c r="H772" s="1">
        <f t="shared" si="101"/>
        <v>44.818926505386685</v>
      </c>
    </row>
    <row r="773" spans="1:8" ht="12.75">
      <c r="A773" s="1">
        <f t="shared" si="99"/>
        <v>0.01045999999999991</v>
      </c>
      <c r="B773" s="1">
        <f t="shared" si="96"/>
        <v>0</v>
      </c>
      <c r="C773" s="1">
        <f t="shared" si="97"/>
        <v>-46.84226041706319</v>
      </c>
      <c r="D773" s="1">
        <f t="shared" si="98"/>
        <v>0</v>
      </c>
      <c r="E773" s="1">
        <f t="shared" si="100"/>
        <v>0</v>
      </c>
      <c r="F773" s="1">
        <f t="shared" si="94"/>
        <v>0</v>
      </c>
      <c r="G773" s="1">
        <f t="shared" si="95"/>
        <v>-46.84226041706319</v>
      </c>
      <c r="H773" s="1">
        <f t="shared" si="101"/>
        <v>46.84226041706319</v>
      </c>
    </row>
    <row r="774" spans="1:8" ht="12.75">
      <c r="A774" s="1">
        <f t="shared" si="99"/>
        <v>0.01047999999999991</v>
      </c>
      <c r="B774" s="1">
        <f t="shared" si="96"/>
        <v>0</v>
      </c>
      <c r="C774" s="1">
        <f t="shared" si="97"/>
        <v>-48.863745076505225</v>
      </c>
      <c r="D774" s="1">
        <f t="shared" si="98"/>
        <v>0</v>
      </c>
      <c r="E774" s="1">
        <f t="shared" si="100"/>
        <v>0</v>
      </c>
      <c r="F774" s="1">
        <f aca="true" t="shared" si="102" ref="F774:F837">IF(D774&lt;0,-D774,0)</f>
        <v>0</v>
      </c>
      <c r="G774" s="1">
        <f aca="true" t="shared" si="103" ref="G774:G837">C774-B774</f>
        <v>-48.863745076505225</v>
      </c>
      <c r="H774" s="1">
        <f t="shared" si="101"/>
        <v>48.863745076505225</v>
      </c>
    </row>
    <row r="775" spans="1:8" ht="12.75">
      <c r="A775" s="1">
        <f t="shared" si="99"/>
        <v>0.010499999999999909</v>
      </c>
      <c r="B775" s="1">
        <f t="shared" si="96"/>
        <v>0</v>
      </c>
      <c r="C775" s="1">
        <f t="shared" si="97"/>
        <v>-50.88330067895992</v>
      </c>
      <c r="D775" s="1">
        <f t="shared" si="98"/>
        <v>0</v>
      </c>
      <c r="E775" s="1">
        <f t="shared" si="100"/>
        <v>0</v>
      </c>
      <c r="F775" s="1">
        <f t="shared" si="102"/>
        <v>0</v>
      </c>
      <c r="G775" s="1">
        <f t="shared" si="103"/>
        <v>-50.88330067895992</v>
      </c>
      <c r="H775" s="1">
        <f t="shared" si="101"/>
        <v>50.88330067895992</v>
      </c>
    </row>
    <row r="776" spans="1:8" ht="12.75">
      <c r="A776" s="1">
        <f t="shared" si="99"/>
        <v>0.010519999999999908</v>
      </c>
      <c r="B776" s="1">
        <f t="shared" si="96"/>
        <v>0</v>
      </c>
      <c r="C776" s="1">
        <f t="shared" si="97"/>
        <v>-52.90084749582983</v>
      </c>
      <c r="D776" s="1">
        <f t="shared" si="98"/>
        <v>0</v>
      </c>
      <c r="E776" s="1">
        <f t="shared" si="100"/>
        <v>0</v>
      </c>
      <c r="F776" s="1">
        <f t="shared" si="102"/>
        <v>0</v>
      </c>
      <c r="G776" s="1">
        <f t="shared" si="103"/>
        <v>-52.90084749582983</v>
      </c>
      <c r="H776" s="1">
        <f t="shared" si="101"/>
        <v>52.90084749582983</v>
      </c>
    </row>
    <row r="777" spans="1:8" ht="12.75">
      <c r="A777" s="1">
        <f t="shared" si="99"/>
        <v>0.010539999999999907</v>
      </c>
      <c r="B777" s="1">
        <f t="shared" si="96"/>
        <v>0</v>
      </c>
      <c r="C777" s="1">
        <f t="shared" si="97"/>
        <v>-54.91630587782136</v>
      </c>
      <c r="D777" s="1">
        <f t="shared" si="98"/>
        <v>0</v>
      </c>
      <c r="E777" s="1">
        <f t="shared" si="100"/>
        <v>0</v>
      </c>
      <c r="F777" s="1">
        <f t="shared" si="102"/>
        <v>0</v>
      </c>
      <c r="G777" s="1">
        <f t="shared" si="103"/>
        <v>-54.91630587782136</v>
      </c>
      <c r="H777" s="1">
        <f t="shared" si="101"/>
        <v>54.91630587782136</v>
      </c>
    </row>
    <row r="778" spans="1:8" ht="12.75">
      <c r="A778" s="1">
        <f t="shared" si="99"/>
        <v>0.010559999999999906</v>
      </c>
      <c r="B778" s="1">
        <f t="shared" si="96"/>
        <v>-56.92959625808876</v>
      </c>
      <c r="C778" s="1">
        <f t="shared" si="97"/>
        <v>-56.92959625808876</v>
      </c>
      <c r="D778" s="1">
        <f t="shared" si="98"/>
        <v>-1.8976532086029585</v>
      </c>
      <c r="E778" s="1">
        <f t="shared" si="100"/>
        <v>0</v>
      </c>
      <c r="F778" s="1">
        <f t="shared" si="102"/>
        <v>1.8976532086029585</v>
      </c>
      <c r="G778" s="1">
        <f t="shared" si="103"/>
        <v>0</v>
      </c>
      <c r="H778" s="1">
        <f t="shared" si="101"/>
        <v>0</v>
      </c>
    </row>
    <row r="779" spans="1:8" ht="12.75">
      <c r="A779" s="1">
        <f t="shared" si="99"/>
        <v>0.010579999999999905</v>
      </c>
      <c r="B779" s="1">
        <f t="shared" si="96"/>
        <v>-58.94063915537483</v>
      </c>
      <c r="C779" s="1">
        <f t="shared" si="97"/>
        <v>-58.94063915537483</v>
      </c>
      <c r="D779" s="1">
        <f t="shared" si="98"/>
        <v>-1.9646879718458277</v>
      </c>
      <c r="E779" s="1">
        <f t="shared" si="100"/>
        <v>0</v>
      </c>
      <c r="F779" s="1">
        <f t="shared" si="102"/>
        <v>1.9646879718458277</v>
      </c>
      <c r="G779" s="1">
        <f t="shared" si="103"/>
        <v>0</v>
      </c>
      <c r="H779" s="1">
        <f t="shared" si="101"/>
        <v>0</v>
      </c>
    </row>
    <row r="780" spans="1:8" ht="12.75">
      <c r="A780" s="1">
        <f t="shared" si="99"/>
        <v>0.010599999999999905</v>
      </c>
      <c r="B780" s="1">
        <f t="shared" si="96"/>
        <v>-60.94935517714958</v>
      </c>
      <c r="C780" s="1">
        <f t="shared" si="97"/>
        <v>-60.94935517714958</v>
      </c>
      <c r="D780" s="1">
        <f t="shared" si="98"/>
        <v>-2.0316451725716527</v>
      </c>
      <c r="E780" s="1">
        <f t="shared" si="100"/>
        <v>0</v>
      </c>
      <c r="F780" s="1">
        <f t="shared" si="102"/>
        <v>2.0316451725716527</v>
      </c>
      <c r="G780" s="1">
        <f t="shared" si="103"/>
        <v>0</v>
      </c>
      <c r="H780" s="1">
        <f t="shared" si="101"/>
        <v>0</v>
      </c>
    </row>
    <row r="781" spans="1:8" ht="12.75">
      <c r="A781" s="1">
        <f t="shared" si="99"/>
        <v>0.010619999999999904</v>
      </c>
      <c r="B781" s="1">
        <f t="shared" si="96"/>
        <v>-62.95566502274409</v>
      </c>
      <c r="C781" s="1">
        <f t="shared" si="97"/>
        <v>-62.95566502274409</v>
      </c>
      <c r="D781" s="1">
        <f t="shared" si="98"/>
        <v>-2.098522167424803</v>
      </c>
      <c r="E781" s="1">
        <f t="shared" si="100"/>
        <v>0</v>
      </c>
      <c r="F781" s="1">
        <f t="shared" si="102"/>
        <v>2.098522167424803</v>
      </c>
      <c r="G781" s="1">
        <f t="shared" si="103"/>
        <v>0</v>
      </c>
      <c r="H781" s="1">
        <f t="shared" si="101"/>
        <v>0</v>
      </c>
    </row>
    <row r="782" spans="1:8" ht="12.75">
      <c r="A782" s="1">
        <f t="shared" si="99"/>
        <v>0.010639999999999903</v>
      </c>
      <c r="B782" s="1">
        <f t="shared" si="96"/>
        <v>-64.95948948648073</v>
      </c>
      <c r="C782" s="1">
        <f t="shared" si="97"/>
        <v>-64.95948948648073</v>
      </c>
      <c r="D782" s="1">
        <f t="shared" si="98"/>
        <v>-2.1653163162160243</v>
      </c>
      <c r="E782" s="1">
        <f t="shared" si="100"/>
        <v>0</v>
      </c>
      <c r="F782" s="1">
        <f t="shared" si="102"/>
        <v>2.1653163162160243</v>
      </c>
      <c r="G782" s="1">
        <f t="shared" si="103"/>
        <v>0</v>
      </c>
      <c r="H782" s="1">
        <f t="shared" si="101"/>
        <v>0</v>
      </c>
    </row>
    <row r="783" spans="1:8" ht="12.75">
      <c r="A783" s="1">
        <f t="shared" si="99"/>
        <v>0.010659999999999902</v>
      </c>
      <c r="B783" s="1">
        <f t="shared" si="96"/>
        <v>-66.9607494608009</v>
      </c>
      <c r="C783" s="1">
        <f t="shared" si="97"/>
        <v>-66.9607494608009</v>
      </c>
      <c r="D783" s="1">
        <f t="shared" si="98"/>
        <v>-2.2320249820266964</v>
      </c>
      <c r="E783" s="1">
        <f t="shared" si="100"/>
        <v>0</v>
      </c>
      <c r="F783" s="1">
        <f t="shared" si="102"/>
        <v>2.2320249820266964</v>
      </c>
      <c r="G783" s="1">
        <f t="shared" si="103"/>
        <v>0</v>
      </c>
      <c r="H783" s="1">
        <f t="shared" si="101"/>
        <v>0</v>
      </c>
    </row>
    <row r="784" spans="1:8" ht="12.75">
      <c r="A784" s="1">
        <f t="shared" si="99"/>
        <v>0.010679999999999901</v>
      </c>
      <c r="B784" s="1">
        <f t="shared" si="96"/>
        <v>-68.95936593938754</v>
      </c>
      <c r="C784" s="1">
        <f t="shared" si="97"/>
        <v>-68.95936593938754</v>
      </c>
      <c r="D784" s="1">
        <f t="shared" si="98"/>
        <v>-2.298645531312918</v>
      </c>
      <c r="E784" s="1">
        <f t="shared" si="100"/>
        <v>0</v>
      </c>
      <c r="F784" s="1">
        <f t="shared" si="102"/>
        <v>2.298645531312918</v>
      </c>
      <c r="G784" s="1">
        <f t="shared" si="103"/>
        <v>0</v>
      </c>
      <c r="H784" s="1">
        <f t="shared" si="101"/>
        <v>0</v>
      </c>
    </row>
    <row r="785" spans="1:8" ht="12.75">
      <c r="A785" s="1">
        <f t="shared" si="99"/>
        <v>0.0106999999999999</v>
      </c>
      <c r="B785" s="1">
        <f t="shared" si="96"/>
        <v>-70.95526002028437</v>
      </c>
      <c r="C785" s="1">
        <f t="shared" si="97"/>
        <v>-70.95526002028437</v>
      </c>
      <c r="D785" s="1">
        <f t="shared" si="98"/>
        <v>-2.365175334009479</v>
      </c>
      <c r="E785" s="1">
        <f t="shared" si="100"/>
        <v>0</v>
      </c>
      <c r="F785" s="1">
        <f t="shared" si="102"/>
        <v>2.365175334009479</v>
      </c>
      <c r="G785" s="1">
        <f t="shared" si="103"/>
        <v>0</v>
      </c>
      <c r="H785" s="1">
        <f t="shared" si="101"/>
        <v>0</v>
      </c>
    </row>
    <row r="786" spans="1:8" ht="12.75">
      <c r="A786" s="1">
        <f t="shared" si="99"/>
        <v>0.0107199999999999</v>
      </c>
      <c r="B786" s="1">
        <f t="shared" si="96"/>
        <v>-72.94835290901032</v>
      </c>
      <c r="C786" s="1">
        <f t="shared" si="97"/>
        <v>-72.94835290901032</v>
      </c>
      <c r="D786" s="1">
        <f t="shared" si="98"/>
        <v>-2.4316117636336774</v>
      </c>
      <c r="E786" s="1">
        <f t="shared" si="100"/>
        <v>0</v>
      </c>
      <c r="F786" s="1">
        <f t="shared" si="102"/>
        <v>2.4316117636336774</v>
      </c>
      <c r="G786" s="1">
        <f t="shared" si="103"/>
        <v>0</v>
      </c>
      <c r="H786" s="1">
        <f t="shared" si="101"/>
        <v>0</v>
      </c>
    </row>
    <row r="787" spans="1:8" ht="12.75">
      <c r="A787" s="1">
        <f t="shared" si="99"/>
        <v>0.010739999999999899</v>
      </c>
      <c r="B787" s="1">
        <f t="shared" si="96"/>
        <v>-74.93856592167101</v>
      </c>
      <c r="C787" s="1">
        <f t="shared" si="97"/>
        <v>-74.93856592167101</v>
      </c>
      <c r="D787" s="1">
        <f t="shared" si="98"/>
        <v>-2.4979521973890337</v>
      </c>
      <c r="E787" s="1">
        <f t="shared" si="100"/>
        <v>0</v>
      </c>
      <c r="F787" s="1">
        <f t="shared" si="102"/>
        <v>2.4979521973890337</v>
      </c>
      <c r="G787" s="1">
        <f t="shared" si="103"/>
        <v>0</v>
      </c>
      <c r="H787" s="1">
        <f t="shared" si="101"/>
        <v>0</v>
      </c>
    </row>
    <row r="788" spans="1:8" ht="12.75">
      <c r="A788" s="1">
        <f t="shared" si="99"/>
        <v>0.010759999999999898</v>
      </c>
      <c r="B788" s="1">
        <f t="shared" si="96"/>
        <v>-76.92582048806464</v>
      </c>
      <c r="C788" s="1">
        <f t="shared" si="97"/>
        <v>-76.92582048806464</v>
      </c>
      <c r="D788" s="1">
        <f t="shared" si="98"/>
        <v>-2.5641940162688215</v>
      </c>
      <c r="E788" s="1">
        <f t="shared" si="100"/>
        <v>0</v>
      </c>
      <c r="F788" s="1">
        <f t="shared" si="102"/>
        <v>2.5641940162688215</v>
      </c>
      <c r="G788" s="1">
        <f t="shared" si="103"/>
        <v>0</v>
      </c>
      <c r="H788" s="1">
        <f t="shared" si="101"/>
        <v>0</v>
      </c>
    </row>
    <row r="789" spans="1:8" ht="12.75">
      <c r="A789" s="1">
        <f t="shared" si="99"/>
        <v>0.010779999999999897</v>
      </c>
      <c r="B789" s="1">
        <f t="shared" si="96"/>
        <v>-78.91003815478336</v>
      </c>
      <c r="C789" s="1">
        <f t="shared" si="97"/>
        <v>-78.91003815478336</v>
      </c>
      <c r="D789" s="1">
        <f t="shared" si="98"/>
        <v>-2.6303346051594456</v>
      </c>
      <c r="E789" s="1">
        <f t="shared" si="100"/>
        <v>0</v>
      </c>
      <c r="F789" s="1">
        <f t="shared" si="102"/>
        <v>2.6303346051594456</v>
      </c>
      <c r="G789" s="1">
        <f t="shared" si="103"/>
        <v>0</v>
      </c>
      <c r="H789" s="1">
        <f t="shared" si="101"/>
        <v>0</v>
      </c>
    </row>
    <row r="790" spans="1:8" ht="12.75">
      <c r="A790" s="1">
        <f t="shared" si="99"/>
        <v>0.010799999999999896</v>
      </c>
      <c r="B790" s="1">
        <f t="shared" si="96"/>
        <v>-80.89114058831136</v>
      </c>
      <c r="C790" s="1">
        <f t="shared" si="97"/>
        <v>-80.89114058831136</v>
      </c>
      <c r="D790" s="1">
        <f t="shared" si="98"/>
        <v>-2.696371352943712</v>
      </c>
      <c r="E790" s="1">
        <f t="shared" si="100"/>
        <v>0</v>
      </c>
      <c r="F790" s="1">
        <f t="shared" si="102"/>
        <v>2.696371352943712</v>
      </c>
      <c r="G790" s="1">
        <f t="shared" si="103"/>
        <v>0</v>
      </c>
      <c r="H790" s="1">
        <f t="shared" si="101"/>
        <v>0</v>
      </c>
    </row>
    <row r="791" spans="1:8" ht="12.75">
      <c r="A791" s="1">
        <f t="shared" si="99"/>
        <v>0.010819999999999896</v>
      </c>
      <c r="B791" s="1">
        <f t="shared" si="96"/>
        <v>-82.86904957811689</v>
      </c>
      <c r="C791" s="1">
        <f t="shared" si="97"/>
        <v>-82.86904957811689</v>
      </c>
      <c r="D791" s="1">
        <f t="shared" si="98"/>
        <v>-2.762301652603896</v>
      </c>
      <c r="E791" s="1">
        <f t="shared" si="100"/>
        <v>0</v>
      </c>
      <c r="F791" s="1">
        <f t="shared" si="102"/>
        <v>2.762301652603896</v>
      </c>
      <c r="G791" s="1">
        <f t="shared" si="103"/>
        <v>0</v>
      </c>
      <c r="H791" s="1">
        <f t="shared" si="101"/>
        <v>0</v>
      </c>
    </row>
    <row r="792" spans="1:8" ht="12.75">
      <c r="A792" s="1">
        <f t="shared" si="99"/>
        <v>0.010839999999999895</v>
      </c>
      <c r="B792" s="1">
        <f t="shared" si="96"/>
        <v>-84.84368703973946</v>
      </c>
      <c r="C792" s="1">
        <f t="shared" si="97"/>
        <v>-84.84368703973946</v>
      </c>
      <c r="D792" s="1">
        <f t="shared" si="98"/>
        <v>-2.8281229013246487</v>
      </c>
      <c r="E792" s="1">
        <f t="shared" si="100"/>
        <v>0</v>
      </c>
      <c r="F792" s="1">
        <f t="shared" si="102"/>
        <v>2.8281229013246487</v>
      </c>
      <c r="G792" s="1">
        <f t="shared" si="103"/>
        <v>0</v>
      </c>
      <c r="H792" s="1">
        <f t="shared" si="101"/>
        <v>0</v>
      </c>
    </row>
    <row r="793" spans="1:8" ht="12.75">
      <c r="A793" s="1">
        <f t="shared" si="99"/>
        <v>0.010859999999999894</v>
      </c>
      <c r="B793" s="1">
        <f t="shared" si="96"/>
        <v>-86.8149750178734</v>
      </c>
      <c r="C793" s="1">
        <f t="shared" si="97"/>
        <v>-86.8149750178734</v>
      </c>
      <c r="D793" s="1">
        <f t="shared" si="98"/>
        <v>-2.8938325005957797</v>
      </c>
      <c r="E793" s="1">
        <f t="shared" si="100"/>
        <v>0</v>
      </c>
      <c r="F793" s="1">
        <f t="shared" si="102"/>
        <v>2.8938325005957797</v>
      </c>
      <c r="G793" s="1">
        <f t="shared" si="103"/>
        <v>0</v>
      </c>
      <c r="H793" s="1">
        <f t="shared" si="101"/>
        <v>0</v>
      </c>
    </row>
    <row r="794" spans="1:8" ht="12.75">
      <c r="A794" s="1">
        <f t="shared" si="99"/>
        <v>0.010879999999999893</v>
      </c>
      <c r="B794" s="1">
        <f t="shared" si="96"/>
        <v>-88.78283568944478</v>
      </c>
      <c r="C794" s="1">
        <f t="shared" si="97"/>
        <v>-88.78283568944478</v>
      </c>
      <c r="D794" s="1">
        <f t="shared" si="98"/>
        <v>-2.959427856314826</v>
      </c>
      <c r="E794" s="1">
        <f t="shared" si="100"/>
        <v>0</v>
      </c>
      <c r="F794" s="1">
        <f t="shared" si="102"/>
        <v>2.959427856314826</v>
      </c>
      <c r="G794" s="1">
        <f t="shared" si="103"/>
        <v>0</v>
      </c>
      <c r="H794" s="1">
        <f t="shared" si="101"/>
        <v>0</v>
      </c>
    </row>
    <row r="795" spans="1:8" ht="12.75">
      <c r="A795" s="1">
        <f t="shared" si="99"/>
        <v>0.010899999999999892</v>
      </c>
      <c r="B795" s="1">
        <f t="shared" si="96"/>
        <v>-90.74719136668358</v>
      </c>
      <c r="C795" s="1">
        <f t="shared" si="97"/>
        <v>-90.74719136668358</v>
      </c>
      <c r="D795" s="1">
        <f t="shared" si="98"/>
        <v>-3.024906378889453</v>
      </c>
      <c r="E795" s="1">
        <f t="shared" si="100"/>
        <v>0</v>
      </c>
      <c r="F795" s="1">
        <f t="shared" si="102"/>
        <v>3.024906378889453</v>
      </c>
      <c r="G795" s="1">
        <f t="shared" si="103"/>
        <v>0</v>
      </c>
      <c r="H795" s="1">
        <f t="shared" si="101"/>
        <v>0</v>
      </c>
    </row>
    <row r="796" spans="1:8" ht="12.75">
      <c r="A796" s="1">
        <f t="shared" si="99"/>
        <v>0.010919999999999892</v>
      </c>
      <c r="B796" s="1">
        <f t="shared" si="96"/>
        <v>-92.70796450019132</v>
      </c>
      <c r="C796" s="1">
        <f t="shared" si="97"/>
        <v>-92.70796450019132</v>
      </c>
      <c r="D796" s="1">
        <f t="shared" si="98"/>
        <v>-3.090265483339711</v>
      </c>
      <c r="E796" s="1">
        <f t="shared" si="100"/>
        <v>0</v>
      </c>
      <c r="F796" s="1">
        <f t="shared" si="102"/>
        <v>3.090265483339711</v>
      </c>
      <c r="G796" s="1">
        <f t="shared" si="103"/>
        <v>0</v>
      </c>
      <c r="H796" s="1">
        <f t="shared" si="101"/>
        <v>0</v>
      </c>
    </row>
    <row r="797" spans="1:8" ht="12.75">
      <c r="A797" s="1">
        <f t="shared" si="99"/>
        <v>0.01093999999999989</v>
      </c>
      <c r="B797" s="1">
        <f t="shared" si="96"/>
        <v>-94.66507768200204</v>
      </c>
      <c r="C797" s="1">
        <f t="shared" si="97"/>
        <v>-94.66507768200204</v>
      </c>
      <c r="D797" s="1">
        <f t="shared" si="98"/>
        <v>-3.1555025894000677</v>
      </c>
      <c r="E797" s="1">
        <f t="shared" si="100"/>
        <v>0</v>
      </c>
      <c r="F797" s="1">
        <f t="shared" si="102"/>
        <v>3.1555025894000677</v>
      </c>
      <c r="G797" s="1">
        <f t="shared" si="103"/>
        <v>0</v>
      </c>
      <c r="H797" s="1">
        <f t="shared" si="101"/>
        <v>0</v>
      </c>
    </row>
    <row r="798" spans="1:8" ht="12.75">
      <c r="A798" s="1">
        <f t="shared" si="99"/>
        <v>0.01095999999999989</v>
      </c>
      <c r="B798" s="1">
        <f t="shared" si="96"/>
        <v>-96.61845364863859</v>
      </c>
      <c r="C798" s="1">
        <f t="shared" si="97"/>
        <v>-96.61845364863859</v>
      </c>
      <c r="D798" s="1">
        <f t="shared" si="98"/>
        <v>-3.2206151216212864</v>
      </c>
      <c r="E798" s="1">
        <f t="shared" si="100"/>
        <v>0</v>
      </c>
      <c r="F798" s="1">
        <f t="shared" si="102"/>
        <v>3.2206151216212864</v>
      </c>
      <c r="G798" s="1">
        <f t="shared" si="103"/>
        <v>0</v>
      </c>
      <c r="H798" s="1">
        <f t="shared" si="101"/>
        <v>0</v>
      </c>
    </row>
    <row r="799" spans="1:8" ht="12.75">
      <c r="A799" s="1">
        <f t="shared" si="99"/>
        <v>0.01097999999999989</v>
      </c>
      <c r="B799" s="1">
        <f t="shared" si="96"/>
        <v>-98.56801528416224</v>
      </c>
      <c r="C799" s="1">
        <f t="shared" si="97"/>
        <v>-98.56801528416224</v>
      </c>
      <c r="D799" s="1">
        <f t="shared" si="98"/>
        <v>-3.285600509472075</v>
      </c>
      <c r="E799" s="1">
        <f t="shared" si="100"/>
        <v>0</v>
      </c>
      <c r="F799" s="1">
        <f t="shared" si="102"/>
        <v>3.285600509472075</v>
      </c>
      <c r="G799" s="1">
        <f t="shared" si="103"/>
        <v>0</v>
      </c>
      <c r="H799" s="1">
        <f t="shared" si="101"/>
        <v>0</v>
      </c>
    </row>
    <row r="800" spans="1:8" ht="12.75">
      <c r="A800" s="1">
        <f t="shared" si="99"/>
        <v>0.010999999999999888</v>
      </c>
      <c r="B800" s="1">
        <f t="shared" si="96"/>
        <v>-100.51368562321795</v>
      </c>
      <c r="C800" s="1">
        <f t="shared" si="97"/>
        <v>-100.51368562321795</v>
      </c>
      <c r="D800" s="1">
        <f t="shared" si="98"/>
        <v>-3.3504561874405985</v>
      </c>
      <c r="E800" s="1">
        <f t="shared" si="100"/>
        <v>0</v>
      </c>
      <c r="F800" s="1">
        <f t="shared" si="102"/>
        <v>3.3504561874405985</v>
      </c>
      <c r="G800" s="1">
        <f t="shared" si="103"/>
        <v>0</v>
      </c>
      <c r="H800" s="1">
        <f t="shared" si="101"/>
        <v>0</v>
      </c>
    </row>
    <row r="801" spans="1:8" ht="12.75">
      <c r="A801" s="1">
        <f t="shared" si="99"/>
        <v>0.011019999999999888</v>
      </c>
      <c r="B801" s="1">
        <f t="shared" si="96"/>
        <v>-102.4553878540724</v>
      </c>
      <c r="C801" s="1">
        <f t="shared" si="97"/>
        <v>-102.4553878540724</v>
      </c>
      <c r="D801" s="1">
        <f t="shared" si="98"/>
        <v>-3.4151795951357466</v>
      </c>
      <c r="E801" s="1">
        <f t="shared" si="100"/>
        <v>0</v>
      </c>
      <c r="F801" s="1">
        <f t="shared" si="102"/>
        <v>3.4151795951357466</v>
      </c>
      <c r="G801" s="1">
        <f t="shared" si="103"/>
        <v>0</v>
      </c>
      <c r="H801" s="1">
        <f t="shared" si="101"/>
        <v>0</v>
      </c>
    </row>
    <row r="802" spans="1:8" ht="12.75">
      <c r="A802" s="1">
        <f t="shared" si="99"/>
        <v>0.011039999999999887</v>
      </c>
      <c r="B802" s="1">
        <f t="shared" si="96"/>
        <v>-104.39304532164594</v>
      </c>
      <c r="C802" s="1">
        <f t="shared" si="97"/>
        <v>-104.39304532164594</v>
      </c>
      <c r="D802" s="1">
        <f t="shared" si="98"/>
        <v>-3.479768177388198</v>
      </c>
      <c r="E802" s="1">
        <f t="shared" si="100"/>
        <v>0</v>
      </c>
      <c r="F802" s="1">
        <f t="shared" si="102"/>
        <v>3.479768177388198</v>
      </c>
      <c r="G802" s="1">
        <f t="shared" si="103"/>
        <v>0</v>
      </c>
      <c r="H802" s="1">
        <f t="shared" si="101"/>
        <v>0</v>
      </c>
    </row>
    <row r="803" spans="1:8" ht="12.75">
      <c r="A803" s="1">
        <f t="shared" si="99"/>
        <v>0.011059999999999886</v>
      </c>
      <c r="B803" s="1">
        <f t="shared" si="96"/>
        <v>-106.32658153053971</v>
      </c>
      <c r="C803" s="1">
        <f t="shared" si="97"/>
        <v>-106.32658153053971</v>
      </c>
      <c r="D803" s="1">
        <f t="shared" si="98"/>
        <v>-3.5442193843513237</v>
      </c>
      <c r="E803" s="1">
        <f t="shared" si="100"/>
        <v>0</v>
      </c>
      <c r="F803" s="1">
        <f t="shared" si="102"/>
        <v>3.5442193843513237</v>
      </c>
      <c r="G803" s="1">
        <f t="shared" si="103"/>
        <v>0</v>
      </c>
      <c r="H803" s="1">
        <f t="shared" si="101"/>
        <v>0</v>
      </c>
    </row>
    <row r="804" spans="1:8" ht="12.75">
      <c r="A804" s="1">
        <f t="shared" si="99"/>
        <v>0.011079999999999885</v>
      </c>
      <c r="B804" s="1">
        <f t="shared" si="96"/>
        <v>-108.25592014805508</v>
      </c>
      <c r="C804" s="1">
        <f t="shared" si="97"/>
        <v>-108.25592014805508</v>
      </c>
      <c r="D804" s="1">
        <f t="shared" si="98"/>
        <v>-3.608530671601836</v>
      </c>
      <c r="E804" s="1">
        <f t="shared" si="100"/>
        <v>0</v>
      </c>
      <c r="F804" s="1">
        <f t="shared" si="102"/>
        <v>3.608530671601836</v>
      </c>
      <c r="G804" s="1">
        <f t="shared" si="103"/>
        <v>0</v>
      </c>
      <c r="H804" s="1">
        <f t="shared" si="101"/>
        <v>0</v>
      </c>
    </row>
    <row r="805" spans="1:8" ht="12.75">
      <c r="A805" s="1">
        <f t="shared" si="99"/>
        <v>0.011099999999999884</v>
      </c>
      <c r="B805" s="1">
        <f t="shared" si="96"/>
        <v>-110.18098500720667</v>
      </c>
      <c r="C805" s="1">
        <f t="shared" si="97"/>
        <v>-110.18098500720667</v>
      </c>
      <c r="D805" s="1">
        <f t="shared" si="98"/>
        <v>-3.6726995002402223</v>
      </c>
      <c r="E805" s="1">
        <f t="shared" si="100"/>
        <v>0</v>
      </c>
      <c r="F805" s="1">
        <f t="shared" si="102"/>
        <v>3.6726995002402223</v>
      </c>
      <c r="G805" s="1">
        <f t="shared" si="103"/>
        <v>0</v>
      </c>
      <c r="H805" s="1">
        <f t="shared" si="101"/>
        <v>0</v>
      </c>
    </row>
    <row r="806" spans="1:8" ht="12.75">
      <c r="A806" s="1">
        <f t="shared" si="99"/>
        <v>0.011119999999999883</v>
      </c>
      <c r="B806" s="1">
        <f t="shared" si="96"/>
        <v>-112.10170010973026</v>
      </c>
      <c r="C806" s="1">
        <f t="shared" si="97"/>
        <v>-112.10170010973026</v>
      </c>
      <c r="D806" s="1">
        <f t="shared" si="98"/>
        <v>-3.7367233369910084</v>
      </c>
      <c r="E806" s="1">
        <f t="shared" si="100"/>
        <v>0</v>
      </c>
      <c r="F806" s="1">
        <f t="shared" si="102"/>
        <v>3.7367233369910084</v>
      </c>
      <c r="G806" s="1">
        <f t="shared" si="103"/>
        <v>0</v>
      </c>
      <c r="H806" s="1">
        <f t="shared" si="101"/>
        <v>0</v>
      </c>
    </row>
    <row r="807" spans="1:8" ht="12.75">
      <c r="A807" s="1">
        <f t="shared" si="99"/>
        <v>0.011139999999999883</v>
      </c>
      <c r="B807" s="1">
        <f t="shared" si="96"/>
        <v>-114.01798962908236</v>
      </c>
      <c r="C807" s="1">
        <f t="shared" si="97"/>
        <v>-114.01798962908236</v>
      </c>
      <c r="D807" s="1">
        <f t="shared" si="98"/>
        <v>-3.8005996543027454</v>
      </c>
      <c r="E807" s="1">
        <f t="shared" si="100"/>
        <v>0</v>
      </c>
      <c r="F807" s="1">
        <f t="shared" si="102"/>
        <v>3.8005996543027454</v>
      </c>
      <c r="G807" s="1">
        <f t="shared" si="103"/>
        <v>0</v>
      </c>
      <c r="H807" s="1">
        <f t="shared" si="101"/>
        <v>0</v>
      </c>
    </row>
    <row r="808" spans="1:8" ht="12.75">
      <c r="A808" s="1">
        <f t="shared" si="99"/>
        <v>0.011159999999999882</v>
      </c>
      <c r="B808" s="1">
        <f t="shared" si="96"/>
        <v>-115.92977791343412</v>
      </c>
      <c r="C808" s="1">
        <f t="shared" si="97"/>
        <v>-115.92977791343412</v>
      </c>
      <c r="D808" s="1">
        <f t="shared" si="98"/>
        <v>-3.864325930447804</v>
      </c>
      <c r="E808" s="1">
        <f t="shared" si="100"/>
        <v>0</v>
      </c>
      <c r="F808" s="1">
        <f t="shared" si="102"/>
        <v>3.864325930447804</v>
      </c>
      <c r="G808" s="1">
        <f t="shared" si="103"/>
        <v>0</v>
      </c>
      <c r="H808" s="1">
        <f t="shared" si="101"/>
        <v>0</v>
      </c>
    </row>
    <row r="809" spans="1:8" ht="12.75">
      <c r="A809" s="1">
        <f t="shared" si="99"/>
        <v>0.011179999999999881</v>
      </c>
      <c r="B809" s="1">
        <f t="shared" si="96"/>
        <v>-117.8369894886573</v>
      </c>
      <c r="C809" s="1">
        <f t="shared" si="97"/>
        <v>-117.8369894886573</v>
      </c>
      <c r="D809" s="1">
        <f t="shared" si="98"/>
        <v>-3.9278996496219096</v>
      </c>
      <c r="E809" s="1">
        <f t="shared" si="100"/>
        <v>0</v>
      </c>
      <c r="F809" s="1">
        <f t="shared" si="102"/>
        <v>3.9278996496219096</v>
      </c>
      <c r="G809" s="1">
        <f t="shared" si="103"/>
        <v>0</v>
      </c>
      <c r="H809" s="1">
        <f t="shared" si="101"/>
        <v>0</v>
      </c>
    </row>
    <row r="810" spans="1:8" ht="12.75">
      <c r="A810" s="1">
        <f t="shared" si="99"/>
        <v>0.01119999999999988</v>
      </c>
      <c r="B810" s="1">
        <f t="shared" si="96"/>
        <v>-119.7395490613047</v>
      </c>
      <c r="C810" s="1">
        <f t="shared" si="97"/>
        <v>-119.7395490613047</v>
      </c>
      <c r="D810" s="1">
        <f t="shared" si="98"/>
        <v>-3.99131830204349</v>
      </c>
      <c r="E810" s="1">
        <f t="shared" si="100"/>
        <v>0</v>
      </c>
      <c r="F810" s="1">
        <f t="shared" si="102"/>
        <v>3.99131830204349</v>
      </c>
      <c r="G810" s="1">
        <f t="shared" si="103"/>
        <v>0</v>
      </c>
      <c r="H810" s="1">
        <f t="shared" si="101"/>
        <v>0</v>
      </c>
    </row>
    <row r="811" spans="1:8" ht="12.75">
      <c r="A811" s="1">
        <f t="shared" si="99"/>
        <v>0.01121999999999988</v>
      </c>
      <c r="B811" s="1">
        <f t="shared" si="96"/>
        <v>-121.63738152158224</v>
      </c>
      <c r="C811" s="1">
        <f t="shared" si="97"/>
        <v>-121.63738152158224</v>
      </c>
      <c r="D811" s="1">
        <f t="shared" si="98"/>
        <v>-4.054579384052741</v>
      </c>
      <c r="E811" s="1">
        <f t="shared" si="100"/>
        <v>0</v>
      </c>
      <c r="F811" s="1">
        <f t="shared" si="102"/>
        <v>4.054579384052741</v>
      </c>
      <c r="G811" s="1">
        <f t="shared" si="103"/>
        <v>0</v>
      </c>
      <c r="H811" s="1">
        <f t="shared" si="101"/>
        <v>0</v>
      </c>
    </row>
    <row r="812" spans="1:8" ht="12.75">
      <c r="A812" s="1">
        <f t="shared" si="99"/>
        <v>0.011239999999999879</v>
      </c>
      <c r="B812" s="1">
        <f t="shared" si="96"/>
        <v>-123.53041194631373</v>
      </c>
      <c r="C812" s="1">
        <f t="shared" si="97"/>
        <v>-123.53041194631373</v>
      </c>
      <c r="D812" s="1">
        <f t="shared" si="98"/>
        <v>-4.1176803982104575</v>
      </c>
      <c r="E812" s="1">
        <f t="shared" si="100"/>
        <v>0</v>
      </c>
      <c r="F812" s="1">
        <f t="shared" si="102"/>
        <v>4.1176803982104575</v>
      </c>
      <c r="G812" s="1">
        <f t="shared" si="103"/>
        <v>0</v>
      </c>
      <c r="H812" s="1">
        <f t="shared" si="101"/>
        <v>0</v>
      </c>
    </row>
    <row r="813" spans="1:8" ht="12.75">
      <c r="A813" s="1">
        <f t="shared" si="99"/>
        <v>0.011259999999999878</v>
      </c>
      <c r="B813" s="1">
        <f t="shared" si="96"/>
        <v>-125.41856560189954</v>
      </c>
      <c r="C813" s="1">
        <f t="shared" si="97"/>
        <v>-125.41856560189954</v>
      </c>
      <c r="D813" s="1">
        <f t="shared" si="98"/>
        <v>-4.180618853396651</v>
      </c>
      <c r="E813" s="1">
        <f t="shared" si="100"/>
        <v>0</v>
      </c>
      <c r="F813" s="1">
        <f t="shared" si="102"/>
        <v>4.180618853396651</v>
      </c>
      <c r="G813" s="1">
        <f t="shared" si="103"/>
        <v>0</v>
      </c>
      <c r="H813" s="1">
        <f t="shared" si="101"/>
        <v>0</v>
      </c>
    </row>
    <row r="814" spans="1:8" ht="12.75">
      <c r="A814" s="1">
        <f t="shared" si="99"/>
        <v>0.011279999999999877</v>
      </c>
      <c r="B814" s="1">
        <f t="shared" si="96"/>
        <v>-127.3017679472665</v>
      </c>
      <c r="C814" s="1">
        <f t="shared" si="97"/>
        <v>-127.3017679472665</v>
      </c>
      <c r="D814" s="1">
        <f t="shared" si="98"/>
        <v>-4.243392264908883</v>
      </c>
      <c r="E814" s="1">
        <f t="shared" si="100"/>
        <v>0</v>
      </c>
      <c r="F814" s="1">
        <f t="shared" si="102"/>
        <v>4.243392264908883</v>
      </c>
      <c r="G814" s="1">
        <f t="shared" si="103"/>
        <v>0</v>
      </c>
      <c r="H814" s="1">
        <f t="shared" si="101"/>
        <v>0</v>
      </c>
    </row>
    <row r="815" spans="1:8" ht="12.75">
      <c r="A815" s="1">
        <f t="shared" si="99"/>
        <v>0.011299999999999876</v>
      </c>
      <c r="B815" s="1">
        <f t="shared" si="96"/>
        <v>-129.1799446368103</v>
      </c>
      <c r="C815" s="1">
        <f t="shared" si="97"/>
        <v>-129.1799446368103</v>
      </c>
      <c r="D815" s="1">
        <f t="shared" si="98"/>
        <v>-4.305998154560343</v>
      </c>
      <c r="E815" s="1">
        <f t="shared" si="100"/>
        <v>0</v>
      </c>
      <c r="F815" s="1">
        <f t="shared" si="102"/>
        <v>4.305998154560343</v>
      </c>
      <c r="G815" s="1">
        <f t="shared" si="103"/>
        <v>0</v>
      </c>
      <c r="H815" s="1">
        <f t="shared" si="101"/>
        <v>0</v>
      </c>
    </row>
    <row r="816" spans="1:8" ht="12.75">
      <c r="A816" s="1">
        <f t="shared" si="99"/>
        <v>0.011319999999999875</v>
      </c>
      <c r="B816" s="1">
        <f t="shared" si="96"/>
        <v>-131.05302152333132</v>
      </c>
      <c r="C816" s="1">
        <f t="shared" si="97"/>
        <v>-131.05302152333132</v>
      </c>
      <c r="D816" s="1">
        <f t="shared" si="98"/>
        <v>-4.368434050777711</v>
      </c>
      <c r="E816" s="1">
        <f t="shared" si="100"/>
        <v>0</v>
      </c>
      <c r="F816" s="1">
        <f t="shared" si="102"/>
        <v>4.368434050777711</v>
      </c>
      <c r="G816" s="1">
        <f t="shared" si="103"/>
        <v>0</v>
      </c>
      <c r="H816" s="1">
        <f t="shared" si="101"/>
        <v>0</v>
      </c>
    </row>
    <row r="817" spans="1:8" ht="12.75">
      <c r="A817" s="1">
        <f t="shared" si="99"/>
        <v>0.011339999999999874</v>
      </c>
      <c r="B817" s="1">
        <f t="shared" si="96"/>
        <v>-132.92092466096148</v>
      </c>
      <c r="C817" s="1">
        <f t="shared" si="97"/>
        <v>-132.92092466096148</v>
      </c>
      <c r="D817" s="1">
        <f t="shared" si="98"/>
        <v>-4.430697488698716</v>
      </c>
      <c r="E817" s="1">
        <f t="shared" si="100"/>
        <v>0</v>
      </c>
      <c r="F817" s="1">
        <f t="shared" si="102"/>
        <v>4.430697488698716</v>
      </c>
      <c r="G817" s="1">
        <f t="shared" si="103"/>
        <v>0</v>
      </c>
      <c r="H817" s="1">
        <f t="shared" si="101"/>
        <v>0</v>
      </c>
    </row>
    <row r="818" spans="1:8" ht="12.75">
      <c r="A818" s="1">
        <f t="shared" si="99"/>
        <v>0.011359999999999874</v>
      </c>
      <c r="B818" s="1">
        <f t="shared" si="96"/>
        <v>-134.78358030808295</v>
      </c>
      <c r="C818" s="1">
        <f t="shared" si="97"/>
        <v>-134.78358030808295</v>
      </c>
      <c r="D818" s="1">
        <f t="shared" si="98"/>
        <v>-4.492786010269431</v>
      </c>
      <c r="E818" s="1">
        <f t="shared" si="100"/>
        <v>0</v>
      </c>
      <c r="F818" s="1">
        <f t="shared" si="102"/>
        <v>4.492786010269431</v>
      </c>
      <c r="G818" s="1">
        <f t="shared" si="103"/>
        <v>0</v>
      </c>
      <c r="H818" s="1">
        <f t="shared" si="101"/>
        <v>0</v>
      </c>
    </row>
    <row r="819" spans="1:8" ht="12.75">
      <c r="A819" s="1">
        <f t="shared" si="99"/>
        <v>0.011379999999999873</v>
      </c>
      <c r="B819" s="1">
        <f t="shared" si="96"/>
        <v>-136.6409149302403</v>
      </c>
      <c r="C819" s="1">
        <f t="shared" si="97"/>
        <v>-136.6409149302403</v>
      </c>
      <c r="D819" s="1">
        <f t="shared" si="98"/>
        <v>-4.554697164341344</v>
      </c>
      <c r="E819" s="1">
        <f t="shared" si="100"/>
        <v>0</v>
      </c>
      <c r="F819" s="1">
        <f t="shared" si="102"/>
        <v>4.554697164341344</v>
      </c>
      <c r="G819" s="1">
        <f t="shared" si="103"/>
        <v>0</v>
      </c>
      <c r="H819" s="1">
        <f t="shared" si="101"/>
        <v>0</v>
      </c>
    </row>
    <row r="820" spans="1:8" ht="12.75">
      <c r="A820" s="1">
        <f t="shared" si="99"/>
        <v>0.011399999999999872</v>
      </c>
      <c r="B820" s="1">
        <f t="shared" si="96"/>
        <v>-138.49285520304298</v>
      </c>
      <c r="C820" s="1">
        <f t="shared" si="97"/>
        <v>-138.49285520304298</v>
      </c>
      <c r="D820" s="1">
        <f t="shared" si="98"/>
        <v>-4.6164285067680995</v>
      </c>
      <c r="E820" s="1">
        <f t="shared" si="100"/>
        <v>0</v>
      </c>
      <c r="F820" s="1">
        <f t="shared" si="102"/>
        <v>4.6164285067680995</v>
      </c>
      <c r="G820" s="1">
        <f t="shared" si="103"/>
        <v>0</v>
      </c>
      <c r="H820" s="1">
        <f t="shared" si="101"/>
        <v>0</v>
      </c>
    </row>
    <row r="821" spans="1:8" ht="12.75">
      <c r="A821" s="1">
        <f t="shared" si="99"/>
        <v>0.011419999999999871</v>
      </c>
      <c r="B821" s="1">
        <f t="shared" si="96"/>
        <v>-140.33932801506006</v>
      </c>
      <c r="C821" s="1">
        <f t="shared" si="97"/>
        <v>-140.33932801506006</v>
      </c>
      <c r="D821" s="1">
        <f t="shared" si="98"/>
        <v>-4.677977600502002</v>
      </c>
      <c r="E821" s="1">
        <f t="shared" si="100"/>
        <v>0</v>
      </c>
      <c r="F821" s="1">
        <f t="shared" si="102"/>
        <v>4.677977600502002</v>
      </c>
      <c r="G821" s="1">
        <f t="shared" si="103"/>
        <v>0</v>
      </c>
      <c r="H821" s="1">
        <f t="shared" si="101"/>
        <v>0</v>
      </c>
    </row>
    <row r="822" spans="1:8" ht="12.75">
      <c r="A822" s="1">
        <f t="shared" si="99"/>
        <v>0.01143999999999987</v>
      </c>
      <c r="B822" s="1">
        <f t="shared" si="96"/>
        <v>-142.18026047070643</v>
      </c>
      <c r="C822" s="1">
        <f t="shared" si="97"/>
        <v>-142.18026047070643</v>
      </c>
      <c r="D822" s="1">
        <f t="shared" si="98"/>
        <v>-4.739342015690214</v>
      </c>
      <c r="E822" s="1">
        <f t="shared" si="100"/>
        <v>0</v>
      </c>
      <c r="F822" s="1">
        <f t="shared" si="102"/>
        <v>4.739342015690214</v>
      </c>
      <c r="G822" s="1">
        <f t="shared" si="103"/>
        <v>0</v>
      </c>
      <c r="H822" s="1">
        <f t="shared" si="101"/>
        <v>0</v>
      </c>
    </row>
    <row r="823" spans="1:8" ht="12.75">
      <c r="A823" s="1">
        <f t="shared" si="99"/>
        <v>0.01145999999999987</v>
      </c>
      <c r="B823" s="1">
        <f t="shared" si="96"/>
        <v>-144.01557989312101</v>
      </c>
      <c r="C823" s="1">
        <f t="shared" si="97"/>
        <v>-144.01557989312101</v>
      </c>
      <c r="D823" s="1">
        <f t="shared" si="98"/>
        <v>-4.8005193297707</v>
      </c>
      <c r="E823" s="1">
        <f t="shared" si="100"/>
        <v>0</v>
      </c>
      <c r="F823" s="1">
        <f t="shared" si="102"/>
        <v>4.8005193297707</v>
      </c>
      <c r="G823" s="1">
        <f t="shared" si="103"/>
        <v>0</v>
      </c>
      <c r="H823" s="1">
        <f t="shared" si="101"/>
        <v>0</v>
      </c>
    </row>
    <row r="824" spans="1:8" ht="12.75">
      <c r="A824" s="1">
        <f t="shared" si="99"/>
        <v>0.011479999999999869</v>
      </c>
      <c r="B824" s="1">
        <f t="shared" si="96"/>
        <v>-145.8452138270357</v>
      </c>
      <c r="C824" s="1">
        <f t="shared" si="97"/>
        <v>-145.8452138270357</v>
      </c>
      <c r="D824" s="1">
        <f t="shared" si="98"/>
        <v>-4.861507127567857</v>
      </c>
      <c r="E824" s="1">
        <f t="shared" si="100"/>
        <v>0</v>
      </c>
      <c r="F824" s="1">
        <f t="shared" si="102"/>
        <v>4.861507127567857</v>
      </c>
      <c r="G824" s="1">
        <f t="shared" si="103"/>
        <v>0</v>
      </c>
      <c r="H824" s="1">
        <f t="shared" si="101"/>
        <v>0</v>
      </c>
    </row>
    <row r="825" spans="1:8" ht="12.75">
      <c r="A825" s="1">
        <f t="shared" si="99"/>
        <v>0.011499999999999868</v>
      </c>
      <c r="B825" s="1">
        <f t="shared" si="96"/>
        <v>-147.66909004163543</v>
      </c>
      <c r="C825" s="1">
        <f t="shared" si="97"/>
        <v>-147.66909004163543</v>
      </c>
      <c r="D825" s="1">
        <f t="shared" si="98"/>
        <v>-4.9223030013878475</v>
      </c>
      <c r="E825" s="1">
        <f t="shared" si="100"/>
        <v>0</v>
      </c>
      <c r="F825" s="1">
        <f t="shared" si="102"/>
        <v>4.9223030013878475</v>
      </c>
      <c r="G825" s="1">
        <f t="shared" si="103"/>
        <v>0</v>
      </c>
      <c r="H825" s="1">
        <f t="shared" si="101"/>
        <v>0</v>
      </c>
    </row>
    <row r="826" spans="1:8" ht="12.75">
      <c r="A826" s="1">
        <f t="shared" si="99"/>
        <v>0.011519999999999867</v>
      </c>
      <c r="B826" s="1">
        <f aca="true" t="shared" si="104" ref="B826:B889">IF(A826&lt;D$29/B$15,0,IF(A826&lt;1/(2*B$13),B$16*SIN(B$15*A826),IF(A826&lt;1/(2*B$13)+D$29/B$15,0,B$16*SIN(B$15*A826))))</f>
        <v>-149.48713653341022</v>
      </c>
      <c r="C826" s="1">
        <f aca="true" t="shared" si="105" ref="C826:C889">B$16*SIN(B$15*A826)</f>
        <v>-149.48713653341022</v>
      </c>
      <c r="D826" s="1">
        <f aca="true" t="shared" si="106" ref="D826:D889">B826/R</f>
        <v>-4.982904551113674</v>
      </c>
      <c r="E826" s="1">
        <f t="shared" si="100"/>
        <v>0</v>
      </c>
      <c r="F826" s="1">
        <f t="shared" si="102"/>
        <v>4.982904551113674</v>
      </c>
      <c r="G826" s="1">
        <f t="shared" si="103"/>
        <v>0</v>
      </c>
      <c r="H826" s="1">
        <f t="shared" si="101"/>
        <v>0</v>
      </c>
    </row>
    <row r="827" spans="1:8" ht="12.75">
      <c r="A827" s="1">
        <f aca="true" t="shared" si="107" ref="A827:A890">A826+1/(1000*B$13)</f>
        <v>0.011539999999999866</v>
      </c>
      <c r="B827" s="1">
        <f t="shared" si="104"/>
        <v>-151.29928152899782</v>
      </c>
      <c r="C827" s="1">
        <f t="shared" si="105"/>
        <v>-151.29928152899782</v>
      </c>
      <c r="D827" s="1">
        <f t="shared" si="106"/>
        <v>-5.043309384299928</v>
      </c>
      <c r="E827" s="1">
        <f aca="true" t="shared" si="108" ref="E827:E890">IF(D827&gt;0,D827,0)</f>
        <v>0</v>
      </c>
      <c r="F827" s="1">
        <f t="shared" si="102"/>
        <v>5.043309384299928</v>
      </c>
      <c r="G827" s="1">
        <f t="shared" si="103"/>
        <v>0</v>
      </c>
      <c r="H827" s="1">
        <f aca="true" t="shared" si="109" ref="H827:H890">-G827</f>
        <v>0</v>
      </c>
    </row>
    <row r="828" spans="1:8" ht="12.75">
      <c r="A828" s="1">
        <f t="shared" si="107"/>
        <v>0.011559999999999866</v>
      </c>
      <c r="B828" s="1">
        <f t="shared" si="104"/>
        <v>-153.1054534880164</v>
      </c>
      <c r="C828" s="1">
        <f t="shared" si="105"/>
        <v>-153.1054534880164</v>
      </c>
      <c r="D828" s="1">
        <f t="shared" si="106"/>
        <v>-5.103515116267213</v>
      </c>
      <c r="E828" s="1">
        <f t="shared" si="108"/>
        <v>0</v>
      </c>
      <c r="F828" s="1">
        <f t="shared" si="102"/>
        <v>5.103515116267213</v>
      </c>
      <c r="G828" s="1">
        <f t="shared" si="103"/>
        <v>0</v>
      </c>
      <c r="H828" s="1">
        <f t="shared" si="109"/>
        <v>0</v>
      </c>
    </row>
    <row r="829" spans="1:8" ht="12.75">
      <c r="A829" s="1">
        <f t="shared" si="107"/>
        <v>0.011579999999999865</v>
      </c>
      <c r="B829" s="1">
        <f t="shared" si="104"/>
        <v>-154.90558110588978</v>
      </c>
      <c r="C829" s="1">
        <f t="shared" si="105"/>
        <v>-154.90558110588978</v>
      </c>
      <c r="D829" s="1">
        <f t="shared" si="106"/>
        <v>-5.163519370196326</v>
      </c>
      <c r="E829" s="1">
        <f t="shared" si="108"/>
        <v>0</v>
      </c>
      <c r="F829" s="1">
        <f t="shared" si="102"/>
        <v>5.163519370196326</v>
      </c>
      <c r="G829" s="1">
        <f t="shared" si="103"/>
        <v>0</v>
      </c>
      <c r="H829" s="1">
        <f t="shared" si="109"/>
        <v>0</v>
      </c>
    </row>
    <row r="830" spans="1:8" ht="12.75">
      <c r="A830" s="1">
        <f t="shared" si="107"/>
        <v>0.011599999999999864</v>
      </c>
      <c r="B830" s="1">
        <f t="shared" si="104"/>
        <v>-156.69959331666195</v>
      </c>
      <c r="C830" s="1">
        <f t="shared" si="105"/>
        <v>-156.69959331666195</v>
      </c>
      <c r="D830" s="1">
        <f t="shared" si="106"/>
        <v>-5.2233197772220645</v>
      </c>
      <c r="E830" s="1">
        <f t="shared" si="108"/>
        <v>0</v>
      </c>
      <c r="F830" s="1">
        <f t="shared" si="102"/>
        <v>5.2233197772220645</v>
      </c>
      <c r="G830" s="1">
        <f t="shared" si="103"/>
        <v>0</v>
      </c>
      <c r="H830" s="1">
        <f t="shared" si="109"/>
        <v>0</v>
      </c>
    </row>
    <row r="831" spans="1:8" ht="12.75">
      <c r="A831" s="1">
        <f t="shared" si="107"/>
        <v>0.011619999999999863</v>
      </c>
      <c r="B831" s="1">
        <f t="shared" si="104"/>
        <v>-158.48741929580277</v>
      </c>
      <c r="C831" s="1">
        <f t="shared" si="105"/>
        <v>-158.48741929580277</v>
      </c>
      <c r="D831" s="1">
        <f t="shared" si="106"/>
        <v>-5.282913976526759</v>
      </c>
      <c r="E831" s="1">
        <f t="shared" si="108"/>
        <v>0</v>
      </c>
      <c r="F831" s="1">
        <f t="shared" si="102"/>
        <v>5.282913976526759</v>
      </c>
      <c r="G831" s="1">
        <f t="shared" si="103"/>
        <v>0</v>
      </c>
      <c r="H831" s="1">
        <f t="shared" si="109"/>
        <v>0</v>
      </c>
    </row>
    <row r="832" spans="1:8" ht="12.75">
      <c r="A832" s="1">
        <f t="shared" si="107"/>
        <v>0.011639999999999862</v>
      </c>
      <c r="B832" s="1">
        <f t="shared" si="104"/>
        <v>-160.2689884630036</v>
      </c>
      <c r="C832" s="1">
        <f t="shared" si="105"/>
        <v>-160.2689884630036</v>
      </c>
      <c r="D832" s="1">
        <f t="shared" si="106"/>
        <v>-5.342299615433453</v>
      </c>
      <c r="E832" s="1">
        <f t="shared" si="108"/>
        <v>0</v>
      </c>
      <c r="F832" s="1">
        <f t="shared" si="102"/>
        <v>5.342299615433453</v>
      </c>
      <c r="G832" s="1">
        <f t="shared" si="103"/>
        <v>0</v>
      </c>
      <c r="H832" s="1">
        <f t="shared" si="109"/>
        <v>0</v>
      </c>
    </row>
    <row r="833" spans="1:8" ht="12.75">
      <c r="A833" s="1">
        <f t="shared" si="107"/>
        <v>0.011659999999999861</v>
      </c>
      <c r="B833" s="1">
        <f t="shared" si="104"/>
        <v>-162.0442304849644</v>
      </c>
      <c r="C833" s="1">
        <f t="shared" si="105"/>
        <v>-162.0442304849644</v>
      </c>
      <c r="D833" s="1">
        <f t="shared" si="106"/>
        <v>-5.401474349498813</v>
      </c>
      <c r="E833" s="1">
        <f t="shared" si="108"/>
        <v>0</v>
      </c>
      <c r="F833" s="1">
        <f t="shared" si="102"/>
        <v>5.401474349498813</v>
      </c>
      <c r="G833" s="1">
        <f t="shared" si="103"/>
        <v>0</v>
      </c>
      <c r="H833" s="1">
        <f t="shared" si="109"/>
        <v>0</v>
      </c>
    </row>
    <row r="834" spans="1:8" ht="12.75">
      <c r="A834" s="1">
        <f t="shared" si="107"/>
        <v>0.01167999999999986</v>
      </c>
      <c r="B834" s="1">
        <f t="shared" si="104"/>
        <v>-163.81307527816992</v>
      </c>
      <c r="C834" s="1">
        <f t="shared" si="105"/>
        <v>-163.81307527816992</v>
      </c>
      <c r="D834" s="1">
        <f t="shared" si="106"/>
        <v>-5.460435842605664</v>
      </c>
      <c r="E834" s="1">
        <f t="shared" si="108"/>
        <v>0</v>
      </c>
      <c r="F834" s="1">
        <f t="shared" si="102"/>
        <v>5.460435842605664</v>
      </c>
      <c r="G834" s="1">
        <f t="shared" si="103"/>
        <v>0</v>
      </c>
      <c r="H834" s="1">
        <f t="shared" si="109"/>
        <v>0</v>
      </c>
    </row>
    <row r="835" spans="1:8" ht="12.75">
      <c r="A835" s="1">
        <f t="shared" si="107"/>
        <v>0.01169999999999986</v>
      </c>
      <c r="B835" s="1">
        <f t="shared" si="104"/>
        <v>-165.57545301165626</v>
      </c>
      <c r="C835" s="1">
        <f t="shared" si="105"/>
        <v>-165.57545301165626</v>
      </c>
      <c r="D835" s="1">
        <f t="shared" si="106"/>
        <v>-5.519181767055209</v>
      </c>
      <c r="E835" s="1">
        <f t="shared" si="108"/>
        <v>0</v>
      </c>
      <c r="F835" s="1">
        <f t="shared" si="102"/>
        <v>5.519181767055209</v>
      </c>
      <c r="G835" s="1">
        <f t="shared" si="103"/>
        <v>0</v>
      </c>
      <c r="H835" s="1">
        <f t="shared" si="109"/>
        <v>0</v>
      </c>
    </row>
    <row r="836" spans="1:8" ht="12.75">
      <c r="A836" s="1">
        <f t="shared" si="107"/>
        <v>0.011719999999999859</v>
      </c>
      <c r="B836" s="1">
        <f t="shared" si="104"/>
        <v>-167.33129410976824</v>
      </c>
      <c r="C836" s="1">
        <f t="shared" si="105"/>
        <v>-167.33129410976824</v>
      </c>
      <c r="D836" s="1">
        <f t="shared" si="106"/>
        <v>-5.577709803658942</v>
      </c>
      <c r="E836" s="1">
        <f t="shared" si="108"/>
        <v>0</v>
      </c>
      <c r="F836" s="1">
        <f t="shared" si="102"/>
        <v>5.577709803658942</v>
      </c>
      <c r="G836" s="1">
        <f t="shared" si="103"/>
        <v>0</v>
      </c>
      <c r="H836" s="1">
        <f t="shared" si="109"/>
        <v>0</v>
      </c>
    </row>
    <row r="837" spans="1:8" ht="12.75">
      <c r="A837" s="1">
        <f t="shared" si="107"/>
        <v>0.011739999999999858</v>
      </c>
      <c r="B837" s="1">
        <f t="shared" si="104"/>
        <v>-169.080529254906</v>
      </c>
      <c r="C837" s="1">
        <f t="shared" si="105"/>
        <v>-169.080529254906</v>
      </c>
      <c r="D837" s="1">
        <f t="shared" si="106"/>
        <v>-5.6360176418301995</v>
      </c>
      <c r="E837" s="1">
        <f t="shared" si="108"/>
        <v>0</v>
      </c>
      <c r="F837" s="1">
        <f t="shared" si="102"/>
        <v>5.6360176418301995</v>
      </c>
      <c r="G837" s="1">
        <f t="shared" si="103"/>
        <v>0</v>
      </c>
      <c r="H837" s="1">
        <f t="shared" si="109"/>
        <v>0</v>
      </c>
    </row>
    <row r="838" spans="1:8" ht="12.75">
      <c r="A838" s="1">
        <f t="shared" si="107"/>
        <v>0.011759999999999857</v>
      </c>
      <c r="B838" s="1">
        <f t="shared" si="104"/>
        <v>-170.8230893902609</v>
      </c>
      <c r="C838" s="1">
        <f t="shared" si="105"/>
        <v>-170.8230893902609</v>
      </c>
      <c r="D838" s="1">
        <f t="shared" si="106"/>
        <v>-5.694102979675363</v>
      </c>
      <c r="E838" s="1">
        <f t="shared" si="108"/>
        <v>0</v>
      </c>
      <c r="F838" s="1">
        <f aca="true" t="shared" si="110" ref="F838:F901">IF(D838&lt;0,-D838,0)</f>
        <v>5.694102979675363</v>
      </c>
      <c r="G838" s="1">
        <f aca="true" t="shared" si="111" ref="G838:G901">C838-B838</f>
        <v>0</v>
      </c>
      <c r="H838" s="1">
        <f t="shared" si="109"/>
        <v>0</v>
      </c>
    </row>
    <row r="839" spans="1:8" ht="12.75">
      <c r="A839" s="1">
        <f t="shared" si="107"/>
        <v>0.011779999999999857</v>
      </c>
      <c r="B839" s="1">
        <f t="shared" si="104"/>
        <v>-172.55890572254262</v>
      </c>
      <c r="C839" s="1">
        <f t="shared" si="105"/>
        <v>-172.55890572254262</v>
      </c>
      <c r="D839" s="1">
        <f t="shared" si="106"/>
        <v>-5.751963524084754</v>
      </c>
      <c r="E839" s="1">
        <f t="shared" si="108"/>
        <v>0</v>
      </c>
      <c r="F839" s="1">
        <f t="shared" si="110"/>
        <v>5.751963524084754</v>
      </c>
      <c r="G839" s="1">
        <f t="shared" si="111"/>
        <v>0</v>
      </c>
      <c r="H839" s="1">
        <f t="shared" si="109"/>
        <v>0</v>
      </c>
    </row>
    <row r="840" spans="1:8" ht="12.75">
      <c r="A840" s="1">
        <f t="shared" si="107"/>
        <v>0.011799999999999856</v>
      </c>
      <c r="B840" s="1">
        <f t="shared" si="104"/>
        <v>-174.28790972469474</v>
      </c>
      <c r="C840" s="1">
        <f t="shared" si="105"/>
        <v>-174.28790972469474</v>
      </c>
      <c r="D840" s="1">
        <f t="shared" si="106"/>
        <v>-5.809596990823158</v>
      </c>
      <c r="E840" s="1">
        <f t="shared" si="108"/>
        <v>0</v>
      </c>
      <c r="F840" s="1">
        <f t="shared" si="110"/>
        <v>5.809596990823158</v>
      </c>
      <c r="G840" s="1">
        <f t="shared" si="111"/>
        <v>0</v>
      </c>
      <c r="H840" s="1">
        <f t="shared" si="109"/>
        <v>0</v>
      </c>
    </row>
    <row r="841" spans="1:8" ht="12.75">
      <c r="A841" s="1">
        <f t="shared" si="107"/>
        <v>0.011819999999999855</v>
      </c>
      <c r="B841" s="1">
        <f t="shared" si="104"/>
        <v>-176.01003313859948</v>
      </c>
      <c r="C841" s="1">
        <f t="shared" si="105"/>
        <v>-176.01003313859948</v>
      </c>
      <c r="D841" s="1">
        <f t="shared" si="106"/>
        <v>-5.867001104619983</v>
      </c>
      <c r="E841" s="1">
        <f t="shared" si="108"/>
        <v>0</v>
      </c>
      <c r="F841" s="1">
        <f t="shared" si="110"/>
        <v>5.867001104619983</v>
      </c>
      <c r="G841" s="1">
        <f t="shared" si="111"/>
        <v>0</v>
      </c>
      <c r="H841" s="1">
        <f t="shared" si="109"/>
        <v>0</v>
      </c>
    </row>
    <row r="842" spans="1:8" ht="12.75">
      <c r="A842" s="1">
        <f t="shared" si="107"/>
        <v>0.011839999999999854</v>
      </c>
      <c r="B842" s="1">
        <f t="shared" si="104"/>
        <v>-177.7252079777734</v>
      </c>
      <c r="C842" s="1">
        <f t="shared" si="105"/>
        <v>-177.7252079777734</v>
      </c>
      <c r="D842" s="1">
        <f t="shared" si="106"/>
        <v>-5.924173599259114</v>
      </c>
      <c r="E842" s="1">
        <f t="shared" si="108"/>
        <v>0</v>
      </c>
      <c r="F842" s="1">
        <f t="shared" si="110"/>
        <v>5.924173599259114</v>
      </c>
      <c r="G842" s="1">
        <f t="shared" si="111"/>
        <v>0</v>
      </c>
      <c r="H842" s="1">
        <f t="shared" si="109"/>
        <v>0</v>
      </c>
    </row>
    <row r="843" spans="1:8" ht="12.75">
      <c r="A843" s="1">
        <f t="shared" si="107"/>
        <v>0.011859999999999853</v>
      </c>
      <c r="B843" s="1">
        <f t="shared" si="104"/>
        <v>-179.43336653005062</v>
      </c>
      <c r="C843" s="1">
        <f t="shared" si="105"/>
        <v>-179.43336653005062</v>
      </c>
      <c r="D843" s="1">
        <f t="shared" si="106"/>
        <v>-5.981112217668354</v>
      </c>
      <c r="E843" s="1">
        <f t="shared" si="108"/>
        <v>0</v>
      </c>
      <c r="F843" s="1">
        <f t="shared" si="110"/>
        <v>5.981112217668354</v>
      </c>
      <c r="G843" s="1">
        <f t="shared" si="111"/>
        <v>0</v>
      </c>
      <c r="H843" s="1">
        <f t="shared" si="109"/>
        <v>0</v>
      </c>
    </row>
    <row r="844" spans="1:8" ht="12.75">
      <c r="A844" s="1">
        <f t="shared" si="107"/>
        <v>0.011879999999999852</v>
      </c>
      <c r="B844" s="1">
        <f t="shared" si="104"/>
        <v>-181.13444136025652</v>
      </c>
      <c r="C844" s="1">
        <f t="shared" si="105"/>
        <v>-181.13444136025652</v>
      </c>
      <c r="D844" s="1">
        <f t="shared" si="106"/>
        <v>-6.037814712008551</v>
      </c>
      <c r="E844" s="1">
        <f t="shared" si="108"/>
        <v>0</v>
      </c>
      <c r="F844" s="1">
        <f t="shared" si="110"/>
        <v>6.037814712008551</v>
      </c>
      <c r="G844" s="1">
        <f t="shared" si="111"/>
        <v>0</v>
      </c>
      <c r="H844" s="1">
        <f t="shared" si="109"/>
        <v>0</v>
      </c>
    </row>
    <row r="845" spans="1:8" ht="12.75">
      <c r="A845" s="1">
        <f t="shared" si="107"/>
        <v>0.011899999999999852</v>
      </c>
      <c r="B845" s="1">
        <f t="shared" si="104"/>
        <v>-182.8283653128692</v>
      </c>
      <c r="C845" s="1">
        <f t="shared" si="105"/>
        <v>-182.8283653128692</v>
      </c>
      <c r="D845" s="1">
        <f t="shared" si="106"/>
        <v>-6.094278843762307</v>
      </c>
      <c r="E845" s="1">
        <f t="shared" si="108"/>
        <v>0</v>
      </c>
      <c r="F845" s="1">
        <f t="shared" si="110"/>
        <v>6.094278843762307</v>
      </c>
      <c r="G845" s="1">
        <f t="shared" si="111"/>
        <v>0</v>
      </c>
      <c r="H845" s="1">
        <f t="shared" si="109"/>
        <v>0</v>
      </c>
    </row>
    <row r="846" spans="1:8" ht="12.75">
      <c r="A846" s="1">
        <f t="shared" si="107"/>
        <v>0.01191999999999985</v>
      </c>
      <c r="B846" s="1">
        <f t="shared" si="104"/>
        <v>-184.51507151467163</v>
      </c>
      <c r="C846" s="1">
        <f t="shared" si="105"/>
        <v>-184.51507151467163</v>
      </c>
      <c r="D846" s="1">
        <f t="shared" si="106"/>
        <v>-6.150502383822388</v>
      </c>
      <c r="E846" s="1">
        <f t="shared" si="108"/>
        <v>0</v>
      </c>
      <c r="F846" s="1">
        <f t="shared" si="110"/>
        <v>6.150502383822388</v>
      </c>
      <c r="G846" s="1">
        <f t="shared" si="111"/>
        <v>0</v>
      </c>
      <c r="H846" s="1">
        <f t="shared" si="109"/>
        <v>0</v>
      </c>
    </row>
    <row r="847" spans="1:8" ht="12.75">
      <c r="A847" s="1">
        <f t="shared" si="107"/>
        <v>0.01193999999999985</v>
      </c>
      <c r="B847" s="1">
        <f t="shared" si="104"/>
        <v>-186.1944933773912</v>
      </c>
      <c r="C847" s="1">
        <f t="shared" si="105"/>
        <v>-186.1944933773912</v>
      </c>
      <c r="D847" s="1">
        <f t="shared" si="106"/>
        <v>-6.206483112579707</v>
      </c>
      <c r="E847" s="1">
        <f t="shared" si="108"/>
        <v>0</v>
      </c>
      <c r="F847" s="1">
        <f t="shared" si="110"/>
        <v>6.206483112579707</v>
      </c>
      <c r="G847" s="1">
        <f t="shared" si="111"/>
        <v>0</v>
      </c>
      <c r="H847" s="1">
        <f t="shared" si="109"/>
        <v>0</v>
      </c>
    </row>
    <row r="848" spans="1:8" ht="12.75">
      <c r="A848" s="1">
        <f t="shared" si="107"/>
        <v>0.01195999999999985</v>
      </c>
      <c r="B848" s="1">
        <f t="shared" si="104"/>
        <v>-187.86656460032822</v>
      </c>
      <c r="C848" s="1">
        <f t="shared" si="105"/>
        <v>-187.86656460032822</v>
      </c>
      <c r="D848" s="1">
        <f t="shared" si="106"/>
        <v>-6.262218820010941</v>
      </c>
      <c r="E848" s="1">
        <f t="shared" si="108"/>
        <v>0</v>
      </c>
      <c r="F848" s="1">
        <f t="shared" si="110"/>
        <v>6.262218820010941</v>
      </c>
      <c r="G848" s="1">
        <f t="shared" si="111"/>
        <v>0</v>
      </c>
      <c r="H848" s="1">
        <f t="shared" si="109"/>
        <v>0</v>
      </c>
    </row>
    <row r="849" spans="1:8" ht="12.75">
      <c r="A849" s="1">
        <f t="shared" si="107"/>
        <v>0.011979999999999848</v>
      </c>
      <c r="B849" s="1">
        <f t="shared" si="104"/>
        <v>-189.5312191729738</v>
      </c>
      <c r="C849" s="1">
        <f t="shared" si="105"/>
        <v>-189.5312191729738</v>
      </c>
      <c r="D849" s="1">
        <f t="shared" si="106"/>
        <v>-6.3177073057657935</v>
      </c>
      <c r="E849" s="1">
        <f t="shared" si="108"/>
        <v>0</v>
      </c>
      <c r="F849" s="1">
        <f t="shared" si="110"/>
        <v>6.3177073057657935</v>
      </c>
      <c r="G849" s="1">
        <f t="shared" si="111"/>
        <v>0</v>
      </c>
      <c r="H849" s="1">
        <f t="shared" si="109"/>
        <v>0</v>
      </c>
    </row>
    <row r="850" spans="1:8" ht="12.75">
      <c r="A850" s="1">
        <f t="shared" si="107"/>
        <v>0.011999999999999848</v>
      </c>
      <c r="B850" s="1">
        <f t="shared" si="104"/>
        <v>-191.18839137761606</v>
      </c>
      <c r="C850" s="1">
        <f t="shared" si="105"/>
        <v>-191.18839137761606</v>
      </c>
      <c r="D850" s="1">
        <f t="shared" si="106"/>
        <v>-6.372946379253869</v>
      </c>
      <c r="E850" s="1">
        <f t="shared" si="108"/>
        <v>0</v>
      </c>
      <c r="F850" s="1">
        <f t="shared" si="110"/>
        <v>6.372946379253869</v>
      </c>
      <c r="G850" s="1">
        <f t="shared" si="111"/>
        <v>0</v>
      </c>
      <c r="H850" s="1">
        <f t="shared" si="109"/>
        <v>0</v>
      </c>
    </row>
    <row r="851" spans="1:8" ht="12.75">
      <c r="A851" s="1">
        <f t="shared" si="107"/>
        <v>0.012019999999999847</v>
      </c>
      <c r="B851" s="1">
        <f t="shared" si="104"/>
        <v>-192.83801579193354</v>
      </c>
      <c r="C851" s="1">
        <f t="shared" si="105"/>
        <v>-192.83801579193354</v>
      </c>
      <c r="D851" s="1">
        <f t="shared" si="106"/>
        <v>-6.427933859731118</v>
      </c>
      <c r="E851" s="1">
        <f t="shared" si="108"/>
        <v>0</v>
      </c>
      <c r="F851" s="1">
        <f t="shared" si="110"/>
        <v>6.427933859731118</v>
      </c>
      <c r="G851" s="1">
        <f t="shared" si="111"/>
        <v>0</v>
      </c>
      <c r="H851" s="1">
        <f t="shared" si="109"/>
        <v>0</v>
      </c>
    </row>
    <row r="852" spans="1:8" ht="12.75">
      <c r="A852" s="1">
        <f t="shared" si="107"/>
        <v>0.012039999999999846</v>
      </c>
      <c r="B852" s="1">
        <f t="shared" si="104"/>
        <v>-194.48002729157912</v>
      </c>
      <c r="C852" s="1">
        <f t="shared" si="105"/>
        <v>-194.48002729157912</v>
      </c>
      <c r="D852" s="1">
        <f t="shared" si="106"/>
        <v>-6.48266757638597</v>
      </c>
      <c r="E852" s="1">
        <f t="shared" si="108"/>
        <v>0</v>
      </c>
      <c r="F852" s="1">
        <f t="shared" si="110"/>
        <v>6.48266757638597</v>
      </c>
      <c r="G852" s="1">
        <f t="shared" si="111"/>
        <v>0</v>
      </c>
      <c r="H852" s="1">
        <f t="shared" si="109"/>
        <v>0</v>
      </c>
    </row>
    <row r="853" spans="1:8" ht="12.75">
      <c r="A853" s="1">
        <f t="shared" si="107"/>
        <v>0.012059999999999845</v>
      </c>
      <c r="B853" s="1">
        <f t="shared" si="104"/>
        <v>-196.11436105275035</v>
      </c>
      <c r="C853" s="1">
        <f t="shared" si="105"/>
        <v>-196.11436105275035</v>
      </c>
      <c r="D853" s="1">
        <f t="shared" si="106"/>
        <v>-6.537145368425012</v>
      </c>
      <c r="E853" s="1">
        <f t="shared" si="108"/>
        <v>0</v>
      </c>
      <c r="F853" s="1">
        <f t="shared" si="110"/>
        <v>6.537145368425012</v>
      </c>
      <c r="G853" s="1">
        <f t="shared" si="111"/>
        <v>0</v>
      </c>
      <c r="H853" s="1">
        <f t="shared" si="109"/>
        <v>0</v>
      </c>
    </row>
    <row r="854" spans="1:8" ht="12.75">
      <c r="A854" s="1">
        <f t="shared" si="107"/>
        <v>0.012079999999999844</v>
      </c>
      <c r="B854" s="1">
        <f t="shared" si="104"/>
        <v>-197.74095255474893</v>
      </c>
      <c r="C854" s="1">
        <f t="shared" si="105"/>
        <v>-197.74095255474893</v>
      </c>
      <c r="D854" s="1">
        <f t="shared" si="106"/>
        <v>-6.591365085158298</v>
      </c>
      <c r="E854" s="1">
        <f t="shared" si="108"/>
        <v>0</v>
      </c>
      <c r="F854" s="1">
        <f t="shared" si="110"/>
        <v>6.591365085158298</v>
      </c>
      <c r="G854" s="1">
        <f t="shared" si="111"/>
        <v>0</v>
      </c>
      <c r="H854" s="1">
        <f t="shared" si="109"/>
        <v>0</v>
      </c>
    </row>
    <row r="855" spans="1:8" ht="12.75">
      <c r="A855" s="1">
        <f t="shared" si="107"/>
        <v>0.012099999999999844</v>
      </c>
      <c r="B855" s="1">
        <f t="shared" si="104"/>
        <v>-199.3597375825273</v>
      </c>
      <c r="C855" s="1">
        <f t="shared" si="105"/>
        <v>-199.3597375825273</v>
      </c>
      <c r="D855" s="1">
        <f t="shared" si="106"/>
        <v>-6.645324586084243</v>
      </c>
      <c r="E855" s="1">
        <f t="shared" si="108"/>
        <v>0</v>
      </c>
      <c r="F855" s="1">
        <f t="shared" si="110"/>
        <v>6.645324586084243</v>
      </c>
      <c r="G855" s="1">
        <f t="shared" si="111"/>
        <v>0</v>
      </c>
      <c r="H855" s="1">
        <f t="shared" si="109"/>
        <v>0</v>
      </c>
    </row>
    <row r="856" spans="1:8" ht="12.75">
      <c r="A856" s="1">
        <f t="shared" si="107"/>
        <v>0.012119999999999843</v>
      </c>
      <c r="B856" s="1">
        <f t="shared" si="104"/>
        <v>-200.97065222922444</v>
      </c>
      <c r="C856" s="1">
        <f t="shared" si="105"/>
        <v>-200.97065222922444</v>
      </c>
      <c r="D856" s="1">
        <f t="shared" si="106"/>
        <v>-6.699021740974148</v>
      </c>
      <c r="E856" s="1">
        <f t="shared" si="108"/>
        <v>0</v>
      </c>
      <c r="F856" s="1">
        <f t="shared" si="110"/>
        <v>6.699021740974148</v>
      </c>
      <c r="G856" s="1">
        <f t="shared" si="111"/>
        <v>0</v>
      </c>
      <c r="H856" s="1">
        <f t="shared" si="109"/>
        <v>0</v>
      </c>
    </row>
    <row r="857" spans="1:8" ht="12.75">
      <c r="A857" s="1">
        <f t="shared" si="107"/>
        <v>0.012139999999999842</v>
      </c>
      <c r="B857" s="1">
        <f t="shared" si="104"/>
        <v>-202.57363289868857</v>
      </c>
      <c r="C857" s="1">
        <f t="shared" si="105"/>
        <v>-202.57363289868857</v>
      </c>
      <c r="D857" s="1">
        <f t="shared" si="106"/>
        <v>-6.752454429956286</v>
      </c>
      <c r="E857" s="1">
        <f t="shared" si="108"/>
        <v>0</v>
      </c>
      <c r="F857" s="1">
        <f t="shared" si="110"/>
        <v>6.752454429956286</v>
      </c>
      <c r="G857" s="1">
        <f t="shared" si="111"/>
        <v>0</v>
      </c>
      <c r="H857" s="1">
        <f t="shared" si="109"/>
        <v>0</v>
      </c>
    </row>
    <row r="858" spans="1:8" ht="12.75">
      <c r="A858" s="1">
        <f t="shared" si="107"/>
        <v>0.012159999999999841</v>
      </c>
      <c r="B858" s="1">
        <f t="shared" si="104"/>
        <v>-204.16861630798732</v>
      </c>
      <c r="C858" s="1">
        <f t="shared" si="105"/>
        <v>-204.16861630798732</v>
      </c>
      <c r="D858" s="1">
        <f t="shared" si="106"/>
        <v>-6.805620543599577</v>
      </c>
      <c r="E858" s="1">
        <f t="shared" si="108"/>
        <v>0</v>
      </c>
      <c r="F858" s="1">
        <f t="shared" si="110"/>
        <v>6.805620543599577</v>
      </c>
      <c r="G858" s="1">
        <f t="shared" si="111"/>
        <v>0</v>
      </c>
      <c r="H858" s="1">
        <f t="shared" si="109"/>
        <v>0</v>
      </c>
    </row>
    <row r="859" spans="1:8" ht="12.75">
      <c r="A859" s="1">
        <f t="shared" si="107"/>
        <v>0.01217999999999984</v>
      </c>
      <c r="B859" s="1">
        <f t="shared" si="104"/>
        <v>-205.75553948990694</v>
      </c>
      <c r="C859" s="1">
        <f t="shared" si="105"/>
        <v>-205.75553948990694</v>
      </c>
      <c r="D859" s="1">
        <f t="shared" si="106"/>
        <v>-6.858517982996898</v>
      </c>
      <c r="E859" s="1">
        <f t="shared" si="108"/>
        <v>0</v>
      </c>
      <c r="F859" s="1">
        <f t="shared" si="110"/>
        <v>6.858517982996898</v>
      </c>
      <c r="G859" s="1">
        <f t="shared" si="111"/>
        <v>0</v>
      </c>
      <c r="H859" s="1">
        <f t="shared" si="109"/>
        <v>0</v>
      </c>
    </row>
    <row r="860" spans="1:8" ht="12.75">
      <c r="A860" s="1">
        <f t="shared" si="107"/>
        <v>0.01219999999999984</v>
      </c>
      <c r="B860" s="1">
        <f t="shared" si="104"/>
        <v>-207.33433979543753</v>
      </c>
      <c r="C860" s="1">
        <f t="shared" si="105"/>
        <v>-207.33433979543753</v>
      </c>
      <c r="D860" s="1">
        <f t="shared" si="106"/>
        <v>-6.911144659847918</v>
      </c>
      <c r="E860" s="1">
        <f t="shared" si="108"/>
        <v>0</v>
      </c>
      <c r="F860" s="1">
        <f t="shared" si="110"/>
        <v>6.911144659847918</v>
      </c>
      <c r="G860" s="1">
        <f t="shared" si="111"/>
        <v>0</v>
      </c>
      <c r="H860" s="1">
        <f t="shared" si="109"/>
        <v>0</v>
      </c>
    </row>
    <row r="861" spans="1:8" ht="12.75">
      <c r="A861" s="1">
        <f t="shared" si="107"/>
        <v>0.012219999999999839</v>
      </c>
      <c r="B861" s="1">
        <f t="shared" si="104"/>
        <v>-208.90495489624612</v>
      </c>
      <c r="C861" s="1">
        <f t="shared" si="105"/>
        <v>-208.90495489624612</v>
      </c>
      <c r="D861" s="1">
        <f t="shared" si="106"/>
        <v>-6.963498496541537</v>
      </c>
      <c r="E861" s="1">
        <f t="shared" si="108"/>
        <v>0</v>
      </c>
      <c r="F861" s="1">
        <f t="shared" si="110"/>
        <v>6.963498496541537</v>
      </c>
      <c r="G861" s="1">
        <f t="shared" si="111"/>
        <v>0</v>
      </c>
      <c r="H861" s="1">
        <f t="shared" si="109"/>
        <v>0</v>
      </c>
    </row>
    <row r="862" spans="1:8" ht="12.75">
      <c r="A862" s="1">
        <f t="shared" si="107"/>
        <v>0.012239999999999838</v>
      </c>
      <c r="B862" s="1">
        <f t="shared" si="104"/>
        <v>-210.467322787138</v>
      </c>
      <c r="C862" s="1">
        <f t="shared" si="105"/>
        <v>-210.467322787138</v>
      </c>
      <c r="D862" s="1">
        <f t="shared" si="106"/>
        <v>-7.015577426237933</v>
      </c>
      <c r="E862" s="1">
        <f t="shared" si="108"/>
        <v>0</v>
      </c>
      <c r="F862" s="1">
        <f t="shared" si="110"/>
        <v>7.015577426237933</v>
      </c>
      <c r="G862" s="1">
        <f t="shared" si="111"/>
        <v>0</v>
      </c>
      <c r="H862" s="1">
        <f t="shared" si="109"/>
        <v>0</v>
      </c>
    </row>
    <row r="863" spans="1:8" ht="12.75">
      <c r="A863" s="1">
        <f t="shared" si="107"/>
        <v>0.012259999999999837</v>
      </c>
      <c r="B863" s="1">
        <f t="shared" si="104"/>
        <v>-212.02138178850413</v>
      </c>
      <c r="C863" s="1">
        <f t="shared" si="105"/>
        <v>-212.02138178850413</v>
      </c>
      <c r="D863" s="1">
        <f t="shared" si="106"/>
        <v>-7.067379392950138</v>
      </c>
      <c r="E863" s="1">
        <f t="shared" si="108"/>
        <v>0</v>
      </c>
      <c r="F863" s="1">
        <f t="shared" si="110"/>
        <v>7.067379392950138</v>
      </c>
      <c r="G863" s="1">
        <f t="shared" si="111"/>
        <v>0</v>
      </c>
      <c r="H863" s="1">
        <f t="shared" si="109"/>
        <v>0</v>
      </c>
    </row>
    <row r="864" spans="1:8" ht="12.75">
      <c r="A864" s="1">
        <f t="shared" si="107"/>
        <v>0.012279999999999836</v>
      </c>
      <c r="B864" s="1">
        <f t="shared" si="104"/>
        <v>-213.56707054875585</v>
      </c>
      <c r="C864" s="1">
        <f t="shared" si="105"/>
        <v>-213.56707054875585</v>
      </c>
      <c r="D864" s="1">
        <f t="shared" si="106"/>
        <v>-7.118902351625195</v>
      </c>
      <c r="E864" s="1">
        <f t="shared" si="108"/>
        <v>0</v>
      </c>
      <c r="F864" s="1">
        <f t="shared" si="110"/>
        <v>7.118902351625195</v>
      </c>
      <c r="G864" s="1">
        <f t="shared" si="111"/>
        <v>0</v>
      </c>
      <c r="H864" s="1">
        <f t="shared" si="109"/>
        <v>0</v>
      </c>
    </row>
    <row r="865" spans="1:8" ht="12.75">
      <c r="A865" s="1">
        <f t="shared" si="107"/>
        <v>0.012299999999999835</v>
      </c>
      <c r="B865" s="1">
        <f t="shared" si="104"/>
        <v>-215.10432804674778</v>
      </c>
      <c r="C865" s="1">
        <f t="shared" si="105"/>
        <v>-215.10432804674778</v>
      </c>
      <c r="D865" s="1">
        <f t="shared" si="106"/>
        <v>-7.170144268224926</v>
      </c>
      <c r="E865" s="1">
        <f t="shared" si="108"/>
        <v>0</v>
      </c>
      <c r="F865" s="1">
        <f t="shared" si="110"/>
        <v>7.170144268224926</v>
      </c>
      <c r="G865" s="1">
        <f t="shared" si="111"/>
        <v>0</v>
      </c>
      <c r="H865" s="1">
        <f t="shared" si="109"/>
        <v>0</v>
      </c>
    </row>
    <row r="866" spans="1:8" ht="12.75">
      <c r="A866" s="1">
        <f t="shared" si="107"/>
        <v>0.012319999999999835</v>
      </c>
      <c r="B866" s="1">
        <f t="shared" si="104"/>
        <v>-216.63309359418597</v>
      </c>
      <c r="C866" s="1">
        <f t="shared" si="105"/>
        <v>-216.63309359418597</v>
      </c>
      <c r="D866" s="1">
        <f t="shared" si="106"/>
        <v>-7.221103119806199</v>
      </c>
      <c r="E866" s="1">
        <f t="shared" si="108"/>
        <v>0</v>
      </c>
      <c r="F866" s="1">
        <f t="shared" si="110"/>
        <v>7.221103119806199</v>
      </c>
      <c r="G866" s="1">
        <f t="shared" si="111"/>
        <v>0</v>
      </c>
      <c r="H866" s="1">
        <f t="shared" si="109"/>
        <v>0</v>
      </c>
    </row>
    <row r="867" spans="1:8" ht="12.75">
      <c r="A867" s="1">
        <f t="shared" si="107"/>
        <v>0.012339999999999834</v>
      </c>
      <c r="B867" s="1">
        <f t="shared" si="104"/>
        <v>-218.15330683802446</v>
      </c>
      <c r="C867" s="1">
        <f t="shared" si="105"/>
        <v>-218.15330683802446</v>
      </c>
      <c r="D867" s="1">
        <f t="shared" si="106"/>
        <v>-7.271776894600816</v>
      </c>
      <c r="E867" s="1">
        <f t="shared" si="108"/>
        <v>0</v>
      </c>
      <c r="F867" s="1">
        <f t="shared" si="110"/>
        <v>7.271776894600816</v>
      </c>
      <c r="G867" s="1">
        <f t="shared" si="111"/>
        <v>0</v>
      </c>
      <c r="H867" s="1">
        <f t="shared" si="109"/>
        <v>0</v>
      </c>
    </row>
    <row r="868" spans="1:8" ht="12.75">
      <c r="A868" s="1">
        <f t="shared" si="107"/>
        <v>0.012359999999999833</v>
      </c>
      <c r="B868" s="1">
        <f t="shared" si="104"/>
        <v>-219.66490776284718</v>
      </c>
      <c r="C868" s="1">
        <f t="shared" si="105"/>
        <v>-219.66490776284718</v>
      </c>
      <c r="D868" s="1">
        <f t="shared" si="106"/>
        <v>-7.322163592094906</v>
      </c>
      <c r="E868" s="1">
        <f t="shared" si="108"/>
        <v>0</v>
      </c>
      <c r="F868" s="1">
        <f t="shared" si="110"/>
        <v>7.322163592094906</v>
      </c>
      <c r="G868" s="1">
        <f t="shared" si="111"/>
        <v>0</v>
      </c>
      <c r="H868" s="1">
        <f t="shared" si="109"/>
        <v>0</v>
      </c>
    </row>
    <row r="869" spans="1:8" ht="12.75">
      <c r="A869" s="1">
        <f t="shared" si="107"/>
        <v>0.012379999999999832</v>
      </c>
      <c r="B869" s="1">
        <f t="shared" si="104"/>
        <v>-221.167836693238</v>
      </c>
      <c r="C869" s="1">
        <f t="shared" si="105"/>
        <v>-221.167836693238</v>
      </c>
      <c r="D869" s="1">
        <f t="shared" si="106"/>
        <v>-7.372261223107933</v>
      </c>
      <c r="E869" s="1">
        <f t="shared" si="108"/>
        <v>0</v>
      </c>
      <c r="F869" s="1">
        <f t="shared" si="110"/>
        <v>7.372261223107933</v>
      </c>
      <c r="G869" s="1">
        <f t="shared" si="111"/>
        <v>0</v>
      </c>
      <c r="H869" s="1">
        <f t="shared" si="109"/>
        <v>0</v>
      </c>
    </row>
    <row r="870" spans="1:8" ht="12.75">
      <c r="A870" s="1">
        <f t="shared" si="107"/>
        <v>0.012399999999999831</v>
      </c>
      <c r="B870" s="1">
        <f t="shared" si="104"/>
        <v>-222.66203429613626</v>
      </c>
      <c r="C870" s="1">
        <f t="shared" si="105"/>
        <v>-222.66203429613626</v>
      </c>
      <c r="D870" s="1">
        <f t="shared" si="106"/>
        <v>-7.4220678098712085</v>
      </c>
      <c r="E870" s="1">
        <f t="shared" si="108"/>
        <v>0</v>
      </c>
      <c r="F870" s="1">
        <f t="shared" si="110"/>
        <v>7.4220678098712085</v>
      </c>
      <c r="G870" s="1">
        <f t="shared" si="111"/>
        <v>0</v>
      </c>
      <c r="H870" s="1">
        <f t="shared" si="109"/>
        <v>0</v>
      </c>
    </row>
    <row r="871" spans="1:8" ht="12.75">
      <c r="A871" s="1">
        <f t="shared" si="107"/>
        <v>0.01241999999999983</v>
      </c>
      <c r="B871" s="1">
        <f t="shared" si="104"/>
        <v>-224.14744158317885</v>
      </c>
      <c r="C871" s="1">
        <f t="shared" si="105"/>
        <v>-224.14744158317885</v>
      </c>
      <c r="D871" s="1">
        <f t="shared" si="106"/>
        <v>-7.471581386105962</v>
      </c>
      <c r="E871" s="1">
        <f t="shared" si="108"/>
        <v>0</v>
      </c>
      <c r="F871" s="1">
        <f t="shared" si="110"/>
        <v>7.471581386105962</v>
      </c>
      <c r="G871" s="1">
        <f t="shared" si="111"/>
        <v>0</v>
      </c>
      <c r="H871" s="1">
        <f t="shared" si="109"/>
        <v>0</v>
      </c>
    </row>
    <row r="872" spans="1:8" ht="12.75">
      <c r="A872" s="1">
        <f t="shared" si="107"/>
        <v>0.01243999999999983</v>
      </c>
      <c r="B872" s="1">
        <f t="shared" si="104"/>
        <v>-225.62399991302965</v>
      </c>
      <c r="C872" s="1">
        <f t="shared" si="105"/>
        <v>-225.62399991302965</v>
      </c>
      <c r="D872" s="1">
        <f t="shared" si="106"/>
        <v>-7.520799997100989</v>
      </c>
      <c r="E872" s="1">
        <f t="shared" si="108"/>
        <v>0</v>
      </c>
      <c r="F872" s="1">
        <f t="shared" si="110"/>
        <v>7.520799997100989</v>
      </c>
      <c r="G872" s="1">
        <f t="shared" si="111"/>
        <v>0</v>
      </c>
      <c r="H872" s="1">
        <f t="shared" si="109"/>
        <v>0</v>
      </c>
    </row>
    <row r="873" spans="1:8" ht="12.75">
      <c r="A873" s="1">
        <f t="shared" si="107"/>
        <v>0.012459999999999829</v>
      </c>
      <c r="B873" s="1">
        <f t="shared" si="104"/>
        <v>-227.09165099369415</v>
      </c>
      <c r="C873" s="1">
        <f t="shared" si="105"/>
        <v>-227.09165099369415</v>
      </c>
      <c r="D873" s="1">
        <f t="shared" si="106"/>
        <v>-7.569721699789805</v>
      </c>
      <c r="E873" s="1">
        <f t="shared" si="108"/>
        <v>0</v>
      </c>
      <c r="F873" s="1">
        <f t="shared" si="110"/>
        <v>7.569721699789805</v>
      </c>
      <c r="G873" s="1">
        <f t="shared" si="111"/>
        <v>0</v>
      </c>
      <c r="H873" s="1">
        <f t="shared" si="109"/>
        <v>0</v>
      </c>
    </row>
    <row r="874" spans="1:8" ht="12.75">
      <c r="A874" s="1">
        <f t="shared" si="107"/>
        <v>0.012479999999999828</v>
      </c>
      <c r="B874" s="1">
        <f t="shared" si="104"/>
        <v>-228.5503368848205</v>
      </c>
      <c r="C874" s="1">
        <f t="shared" si="105"/>
        <v>-228.5503368848205</v>
      </c>
      <c r="D874" s="1">
        <f t="shared" si="106"/>
        <v>-7.61834456282735</v>
      </c>
      <c r="E874" s="1">
        <f t="shared" si="108"/>
        <v>0</v>
      </c>
      <c r="F874" s="1">
        <f t="shared" si="110"/>
        <v>7.61834456282735</v>
      </c>
      <c r="G874" s="1">
        <f t="shared" si="111"/>
        <v>0</v>
      </c>
      <c r="H874" s="1">
        <f t="shared" si="109"/>
        <v>0</v>
      </c>
    </row>
    <row r="875" spans="1:8" ht="12.75">
      <c r="A875" s="1">
        <f t="shared" si="107"/>
        <v>0.012499999999999827</v>
      </c>
      <c r="B875" s="1">
        <f t="shared" si="104"/>
        <v>-229.99999999998752</v>
      </c>
      <c r="C875" s="1">
        <f t="shared" si="105"/>
        <v>-229.99999999998752</v>
      </c>
      <c r="D875" s="1">
        <f t="shared" si="106"/>
        <v>-7.66666666666625</v>
      </c>
      <c r="E875" s="1">
        <f t="shared" si="108"/>
        <v>0</v>
      </c>
      <c r="F875" s="1">
        <f t="shared" si="110"/>
        <v>7.66666666666625</v>
      </c>
      <c r="G875" s="1">
        <f t="shared" si="111"/>
        <v>0</v>
      </c>
      <c r="H875" s="1">
        <f t="shared" si="109"/>
        <v>0</v>
      </c>
    </row>
    <row r="876" spans="1:8" ht="12.75">
      <c r="A876" s="1">
        <f t="shared" si="107"/>
        <v>0.012519999999999826</v>
      </c>
      <c r="B876" s="1">
        <f t="shared" si="104"/>
        <v>-231.44058310897762</v>
      </c>
      <c r="C876" s="1">
        <f t="shared" si="105"/>
        <v>-231.44058310897762</v>
      </c>
      <c r="D876" s="1">
        <f t="shared" si="106"/>
        <v>-7.714686103632587</v>
      </c>
      <c r="E876" s="1">
        <f t="shared" si="108"/>
        <v>0</v>
      </c>
      <c r="F876" s="1">
        <f t="shared" si="110"/>
        <v>7.714686103632587</v>
      </c>
      <c r="G876" s="1">
        <f t="shared" si="111"/>
        <v>0</v>
      </c>
      <c r="H876" s="1">
        <f t="shared" si="109"/>
        <v>0</v>
      </c>
    </row>
    <row r="877" spans="1:8" ht="12.75">
      <c r="A877" s="1">
        <f t="shared" si="107"/>
        <v>0.012539999999999826</v>
      </c>
      <c r="B877" s="1">
        <f t="shared" si="104"/>
        <v>-232.87202934003642</v>
      </c>
      <c r="C877" s="1">
        <f t="shared" si="105"/>
        <v>-232.87202934003642</v>
      </c>
      <c r="D877" s="1">
        <f t="shared" si="106"/>
        <v>-7.762400978001214</v>
      </c>
      <c r="E877" s="1">
        <f t="shared" si="108"/>
        <v>0</v>
      </c>
      <c r="F877" s="1">
        <f t="shared" si="110"/>
        <v>7.762400978001214</v>
      </c>
      <c r="G877" s="1">
        <f t="shared" si="111"/>
        <v>0</v>
      </c>
      <c r="H877" s="1">
        <f t="shared" si="109"/>
        <v>0</v>
      </c>
    </row>
    <row r="878" spans="1:8" ht="12.75">
      <c r="A878" s="1">
        <f t="shared" si="107"/>
        <v>0.012559999999999825</v>
      </c>
      <c r="B878" s="1">
        <f t="shared" si="104"/>
        <v>-234.29428218211754</v>
      </c>
      <c r="C878" s="1">
        <f t="shared" si="105"/>
        <v>-234.29428218211754</v>
      </c>
      <c r="D878" s="1">
        <f t="shared" si="106"/>
        <v>-7.809809406070585</v>
      </c>
      <c r="E878" s="1">
        <f t="shared" si="108"/>
        <v>0</v>
      </c>
      <c r="F878" s="1">
        <f t="shared" si="110"/>
        <v>7.809809406070585</v>
      </c>
      <c r="G878" s="1">
        <f t="shared" si="111"/>
        <v>0</v>
      </c>
      <c r="H878" s="1">
        <f t="shared" si="109"/>
        <v>0</v>
      </c>
    </row>
    <row r="879" spans="1:8" ht="12.75">
      <c r="A879" s="1">
        <f t="shared" si="107"/>
        <v>0.012579999999999824</v>
      </c>
      <c r="B879" s="1">
        <f t="shared" si="104"/>
        <v>-235.70728548711418</v>
      </c>
      <c r="C879" s="1">
        <f t="shared" si="105"/>
        <v>-235.70728548711418</v>
      </c>
      <c r="D879" s="1">
        <f t="shared" si="106"/>
        <v>-7.856909516237139</v>
      </c>
      <c r="E879" s="1">
        <f t="shared" si="108"/>
        <v>0</v>
      </c>
      <c r="F879" s="1">
        <f t="shared" si="110"/>
        <v>7.856909516237139</v>
      </c>
      <c r="G879" s="1">
        <f t="shared" si="111"/>
        <v>0</v>
      </c>
      <c r="H879" s="1">
        <f t="shared" si="109"/>
        <v>0</v>
      </c>
    </row>
    <row r="880" spans="1:8" ht="12.75">
      <c r="A880" s="1">
        <f t="shared" si="107"/>
        <v>0.012599999999999823</v>
      </c>
      <c r="B880" s="1">
        <f t="shared" si="104"/>
        <v>-237.11098347207545</v>
      </c>
      <c r="C880" s="1">
        <f t="shared" si="105"/>
        <v>-237.11098347207545</v>
      </c>
      <c r="D880" s="1">
        <f t="shared" si="106"/>
        <v>-7.903699449069181</v>
      </c>
      <c r="E880" s="1">
        <f t="shared" si="108"/>
        <v>0</v>
      </c>
      <c r="F880" s="1">
        <f t="shared" si="110"/>
        <v>7.903699449069181</v>
      </c>
      <c r="G880" s="1">
        <f t="shared" si="111"/>
        <v>0</v>
      </c>
      <c r="H880" s="1">
        <f t="shared" si="109"/>
        <v>0</v>
      </c>
    </row>
    <row r="881" spans="1:8" ht="12.75">
      <c r="A881" s="1">
        <f t="shared" si="107"/>
        <v>0.012619999999999822</v>
      </c>
      <c r="B881" s="1">
        <f t="shared" si="104"/>
        <v>-238.50532072140814</v>
      </c>
      <c r="C881" s="1">
        <f t="shared" si="105"/>
        <v>-238.50532072140814</v>
      </c>
      <c r="D881" s="1">
        <f t="shared" si="106"/>
        <v>-7.950177357380271</v>
      </c>
      <c r="E881" s="1">
        <f t="shared" si="108"/>
        <v>0</v>
      </c>
      <c r="F881" s="1">
        <f t="shared" si="110"/>
        <v>7.950177357380271</v>
      </c>
      <c r="G881" s="1">
        <f t="shared" si="111"/>
        <v>0</v>
      </c>
      <c r="H881" s="1">
        <f t="shared" si="109"/>
        <v>0</v>
      </c>
    </row>
    <row r="882" spans="1:8" ht="12.75">
      <c r="A882" s="1">
        <f t="shared" si="107"/>
        <v>0.012639999999999822</v>
      </c>
      <c r="B882" s="1">
        <f t="shared" si="104"/>
        <v>-239.89024218906528</v>
      </c>
      <c r="C882" s="1">
        <f t="shared" si="105"/>
        <v>-239.89024218906528</v>
      </c>
      <c r="D882" s="1">
        <f t="shared" si="106"/>
        <v>-7.996341406302176</v>
      </c>
      <c r="E882" s="1">
        <f t="shared" si="108"/>
        <v>0</v>
      </c>
      <c r="F882" s="1">
        <f t="shared" si="110"/>
        <v>7.996341406302176</v>
      </c>
      <c r="G882" s="1">
        <f t="shared" si="111"/>
        <v>0</v>
      </c>
      <c r="H882" s="1">
        <f t="shared" si="109"/>
        <v>0</v>
      </c>
    </row>
    <row r="883" spans="1:8" ht="12.75">
      <c r="A883" s="1">
        <f t="shared" si="107"/>
        <v>0.01265999999999982</v>
      </c>
      <c r="B883" s="1">
        <f t="shared" si="104"/>
        <v>-241.2656932007188</v>
      </c>
      <c r="C883" s="1">
        <f t="shared" si="105"/>
        <v>-241.2656932007188</v>
      </c>
      <c r="D883" s="1">
        <f t="shared" si="106"/>
        <v>-8.042189773357293</v>
      </c>
      <c r="E883" s="1">
        <f t="shared" si="108"/>
        <v>0</v>
      </c>
      <c r="F883" s="1">
        <f t="shared" si="110"/>
        <v>8.042189773357293</v>
      </c>
      <c r="G883" s="1">
        <f t="shared" si="111"/>
        <v>0</v>
      </c>
      <c r="H883" s="1">
        <f t="shared" si="109"/>
        <v>0</v>
      </c>
    </row>
    <row r="884" spans="1:8" ht="12.75">
      <c r="A884" s="1">
        <f t="shared" si="107"/>
        <v>0.01267999999999982</v>
      </c>
      <c r="B884" s="1">
        <f t="shared" si="104"/>
        <v>-242.63161945591764</v>
      </c>
      <c r="C884" s="1">
        <f t="shared" si="105"/>
        <v>-242.63161945591764</v>
      </c>
      <c r="D884" s="1">
        <f t="shared" si="106"/>
        <v>-8.087720648530588</v>
      </c>
      <c r="E884" s="1">
        <f t="shared" si="108"/>
        <v>0</v>
      </c>
      <c r="F884" s="1">
        <f t="shared" si="110"/>
        <v>8.087720648530588</v>
      </c>
      <c r="G884" s="1">
        <f t="shared" si="111"/>
        <v>0</v>
      </c>
      <c r="H884" s="1">
        <f t="shared" si="109"/>
        <v>0</v>
      </c>
    </row>
    <row r="885" spans="1:8" ht="12.75">
      <c r="A885" s="1">
        <f t="shared" si="107"/>
        <v>0.012699999999999819</v>
      </c>
      <c r="B885" s="1">
        <f t="shared" si="104"/>
        <v>-243.9879670302323</v>
      </c>
      <c r="C885" s="1">
        <f t="shared" si="105"/>
        <v>-243.9879670302323</v>
      </c>
      <c r="D885" s="1">
        <f t="shared" si="106"/>
        <v>-8.132932234341077</v>
      </c>
      <c r="E885" s="1">
        <f t="shared" si="108"/>
        <v>0</v>
      </c>
      <c r="F885" s="1">
        <f t="shared" si="110"/>
        <v>8.132932234341077</v>
      </c>
      <c r="G885" s="1">
        <f t="shared" si="111"/>
        <v>0</v>
      </c>
      <c r="H885" s="1">
        <f t="shared" si="109"/>
        <v>0</v>
      </c>
    </row>
    <row r="886" spans="1:8" ht="12.75">
      <c r="A886" s="1">
        <f t="shared" si="107"/>
        <v>0.012719999999999818</v>
      </c>
      <c r="B886" s="1">
        <f t="shared" si="104"/>
        <v>-245.334682377383</v>
      </c>
      <c r="C886" s="1">
        <f t="shared" si="105"/>
        <v>-245.334682377383</v>
      </c>
      <c r="D886" s="1">
        <f t="shared" si="106"/>
        <v>-8.177822745912767</v>
      </c>
      <c r="E886" s="1">
        <f t="shared" si="108"/>
        <v>0</v>
      </c>
      <c r="F886" s="1">
        <f t="shared" si="110"/>
        <v>8.177822745912767</v>
      </c>
      <c r="G886" s="1">
        <f t="shared" si="111"/>
        <v>0</v>
      </c>
      <c r="H886" s="1">
        <f t="shared" si="109"/>
        <v>0</v>
      </c>
    </row>
    <row r="887" spans="1:8" ht="12.75">
      <c r="A887" s="1">
        <f t="shared" si="107"/>
        <v>0.012739999999999817</v>
      </c>
      <c r="B887" s="1">
        <f t="shared" si="104"/>
        <v>-246.6717123313536</v>
      </c>
      <c r="C887" s="1">
        <f t="shared" si="105"/>
        <v>-246.6717123313536</v>
      </c>
      <c r="D887" s="1">
        <f t="shared" si="106"/>
        <v>-8.22239041104512</v>
      </c>
      <c r="E887" s="1">
        <f t="shared" si="108"/>
        <v>0</v>
      </c>
      <c r="F887" s="1">
        <f t="shared" si="110"/>
        <v>8.22239041104512</v>
      </c>
      <c r="G887" s="1">
        <f t="shared" si="111"/>
        <v>0</v>
      </c>
      <c r="H887" s="1">
        <f t="shared" si="109"/>
        <v>0</v>
      </c>
    </row>
    <row r="888" spans="1:8" ht="12.75">
      <c r="A888" s="1">
        <f t="shared" si="107"/>
        <v>0.012759999999999817</v>
      </c>
      <c r="B888" s="1">
        <f t="shared" si="104"/>
        <v>-247.999004108491</v>
      </c>
      <c r="C888" s="1">
        <f t="shared" si="105"/>
        <v>-247.999004108491</v>
      </c>
      <c r="D888" s="1">
        <f t="shared" si="106"/>
        <v>-8.266633470283033</v>
      </c>
      <c r="E888" s="1">
        <f t="shared" si="108"/>
        <v>0</v>
      </c>
      <c r="F888" s="1">
        <f t="shared" si="110"/>
        <v>8.266633470283033</v>
      </c>
      <c r="G888" s="1">
        <f t="shared" si="111"/>
        <v>0</v>
      </c>
      <c r="H888" s="1">
        <f t="shared" si="109"/>
        <v>0</v>
      </c>
    </row>
    <row r="889" spans="1:8" ht="12.75">
      <c r="A889" s="1">
        <f t="shared" si="107"/>
        <v>0.012779999999999816</v>
      </c>
      <c r="B889" s="1">
        <f t="shared" si="104"/>
        <v>-249.31650530958848</v>
      </c>
      <c r="C889" s="1">
        <f t="shared" si="105"/>
        <v>-249.31650530958848</v>
      </c>
      <c r="D889" s="1">
        <f t="shared" si="106"/>
        <v>-8.310550176986283</v>
      </c>
      <c r="E889" s="1">
        <f t="shared" si="108"/>
        <v>0</v>
      </c>
      <c r="F889" s="1">
        <f t="shared" si="110"/>
        <v>8.310550176986283</v>
      </c>
      <c r="G889" s="1">
        <f t="shared" si="111"/>
        <v>0</v>
      </c>
      <c r="H889" s="1">
        <f t="shared" si="109"/>
        <v>0</v>
      </c>
    </row>
    <row r="890" spans="1:8" ht="12.75">
      <c r="A890" s="1">
        <f t="shared" si="107"/>
        <v>0.012799999999999815</v>
      </c>
      <c r="B890" s="1">
        <f aca="true" t="shared" si="112" ref="B890:B953">IF(A890&lt;D$29/B$15,0,IF(A890&lt;1/(2*B$13),B$16*SIN(B$15*A890),IF(A890&lt;1/(2*B$13)+D$29/B$15,0,B$16*SIN(B$15*A890))))</f>
        <v>-250.6241639219546</v>
      </c>
      <c r="C890" s="1">
        <f aca="true" t="shared" si="113" ref="C890:C953">B$16*SIN(B$15*A890)</f>
        <v>-250.6241639219546</v>
      </c>
      <c r="D890" s="1">
        <f aca="true" t="shared" si="114" ref="D890:D953">B890/R</f>
        <v>-8.354138797398486</v>
      </c>
      <c r="E890" s="1">
        <f t="shared" si="108"/>
        <v>0</v>
      </c>
      <c r="F890" s="1">
        <f t="shared" si="110"/>
        <v>8.354138797398486</v>
      </c>
      <c r="G890" s="1">
        <f t="shared" si="111"/>
        <v>0</v>
      </c>
      <c r="H890" s="1">
        <f t="shared" si="109"/>
        <v>0</v>
      </c>
    </row>
    <row r="891" spans="1:8" ht="12.75">
      <c r="A891" s="1">
        <f aca="true" t="shared" si="115" ref="A891:A954">A890+1/(1000*B$13)</f>
        <v>0.012819999999999814</v>
      </c>
      <c r="B891" s="1">
        <f t="shared" si="112"/>
        <v>-251.92192832146657</v>
      </c>
      <c r="C891" s="1">
        <f t="shared" si="113"/>
        <v>-251.92192832146657</v>
      </c>
      <c r="D891" s="1">
        <f t="shared" si="114"/>
        <v>-8.397397610715553</v>
      </c>
      <c r="E891" s="1">
        <f aca="true" t="shared" si="116" ref="E891:E954">IF(D891&gt;0,D891,0)</f>
        <v>0</v>
      </c>
      <c r="F891" s="1">
        <f t="shared" si="110"/>
        <v>8.397397610715553</v>
      </c>
      <c r="G891" s="1">
        <f t="shared" si="111"/>
        <v>0</v>
      </c>
      <c r="H891" s="1">
        <f aca="true" t="shared" si="117" ref="H891:H954">-G891</f>
        <v>0</v>
      </c>
    </row>
    <row r="892" spans="1:8" ht="12.75">
      <c r="A892" s="1">
        <f t="shared" si="115"/>
        <v>0.012839999999999813</v>
      </c>
      <c r="B892" s="1">
        <f t="shared" si="112"/>
        <v>-253.20974727460762</v>
      </c>
      <c r="C892" s="1">
        <f t="shared" si="113"/>
        <v>-253.20974727460762</v>
      </c>
      <c r="D892" s="1">
        <f t="shared" si="114"/>
        <v>-8.440324909153587</v>
      </c>
      <c r="E892" s="1">
        <f t="shared" si="116"/>
        <v>0</v>
      </c>
      <c r="F892" s="1">
        <f t="shared" si="110"/>
        <v>8.440324909153587</v>
      </c>
      <c r="G892" s="1">
        <f t="shared" si="111"/>
        <v>0</v>
      </c>
      <c r="H892" s="1">
        <f t="shared" si="117"/>
        <v>0</v>
      </c>
    </row>
    <row r="893" spans="1:8" ht="12.75">
      <c r="A893" s="1">
        <f t="shared" si="115"/>
        <v>0.012859999999999813</v>
      </c>
      <c r="B893" s="1">
        <f t="shared" si="112"/>
        <v>-254.48756994049086</v>
      </c>
      <c r="C893" s="1">
        <f t="shared" si="113"/>
        <v>-254.48756994049086</v>
      </c>
      <c r="D893" s="1">
        <f t="shared" si="114"/>
        <v>-8.482918998016363</v>
      </c>
      <c r="E893" s="1">
        <f t="shared" si="116"/>
        <v>0</v>
      </c>
      <c r="F893" s="1">
        <f t="shared" si="110"/>
        <v>8.482918998016363</v>
      </c>
      <c r="G893" s="1">
        <f t="shared" si="111"/>
        <v>0</v>
      </c>
      <c r="H893" s="1">
        <f t="shared" si="117"/>
        <v>0</v>
      </c>
    </row>
    <row r="894" spans="1:8" ht="12.75">
      <c r="A894" s="1">
        <f t="shared" si="115"/>
        <v>0.012879999999999812</v>
      </c>
      <c r="B894" s="1">
        <f t="shared" si="112"/>
        <v>-255.75534587286532</v>
      </c>
      <c r="C894" s="1">
        <f t="shared" si="113"/>
        <v>-255.75534587286532</v>
      </c>
      <c r="D894" s="1">
        <f t="shared" si="114"/>
        <v>-8.525178195762177</v>
      </c>
      <c r="E894" s="1">
        <f t="shared" si="116"/>
        <v>0</v>
      </c>
      <c r="F894" s="1">
        <f t="shared" si="110"/>
        <v>8.525178195762177</v>
      </c>
      <c r="G894" s="1">
        <f t="shared" si="111"/>
        <v>0</v>
      </c>
      <c r="H894" s="1">
        <f t="shared" si="117"/>
        <v>0</v>
      </c>
    </row>
    <row r="895" spans="1:8" ht="12.75">
      <c r="A895" s="1">
        <f t="shared" si="115"/>
        <v>0.012899999999999811</v>
      </c>
      <c r="B895" s="1">
        <f t="shared" si="112"/>
        <v>-257.013025022108</v>
      </c>
      <c r="C895" s="1">
        <f t="shared" si="113"/>
        <v>-257.013025022108</v>
      </c>
      <c r="D895" s="1">
        <f t="shared" si="114"/>
        <v>-8.567100834070267</v>
      </c>
      <c r="E895" s="1">
        <f t="shared" si="116"/>
        <v>0</v>
      </c>
      <c r="F895" s="1">
        <f t="shared" si="110"/>
        <v>8.567100834070267</v>
      </c>
      <c r="G895" s="1">
        <f t="shared" si="111"/>
        <v>0</v>
      </c>
      <c r="H895" s="1">
        <f t="shared" si="117"/>
        <v>0</v>
      </c>
    </row>
    <row r="896" spans="1:8" ht="12.75">
      <c r="A896" s="1">
        <f t="shared" si="115"/>
        <v>0.01291999999999981</v>
      </c>
      <c r="B896" s="1">
        <f t="shared" si="112"/>
        <v>-258.2605577371997</v>
      </c>
      <c r="C896" s="1">
        <f t="shared" si="113"/>
        <v>-258.2605577371997</v>
      </c>
      <c r="D896" s="1">
        <f t="shared" si="114"/>
        <v>-8.608685257906656</v>
      </c>
      <c r="E896" s="1">
        <f t="shared" si="116"/>
        <v>0</v>
      </c>
      <c r="F896" s="1">
        <f t="shared" si="110"/>
        <v>8.608685257906656</v>
      </c>
      <c r="G896" s="1">
        <f t="shared" si="111"/>
        <v>0</v>
      </c>
      <c r="H896" s="1">
        <f t="shared" si="117"/>
        <v>0</v>
      </c>
    </row>
    <row r="897" spans="1:8" ht="12.75">
      <c r="A897" s="1">
        <f t="shared" si="115"/>
        <v>0.01293999999999981</v>
      </c>
      <c r="B897" s="1">
        <f t="shared" si="112"/>
        <v>-259.4978947676847</v>
      </c>
      <c r="C897" s="1">
        <f t="shared" si="113"/>
        <v>-259.4978947676847</v>
      </c>
      <c r="D897" s="1">
        <f t="shared" si="114"/>
        <v>-8.64992982558949</v>
      </c>
      <c r="E897" s="1">
        <f t="shared" si="116"/>
        <v>0</v>
      </c>
      <c r="F897" s="1">
        <f t="shared" si="110"/>
        <v>8.64992982558949</v>
      </c>
      <c r="G897" s="1">
        <f t="shared" si="111"/>
        <v>0</v>
      </c>
      <c r="H897" s="1">
        <f t="shared" si="117"/>
        <v>0</v>
      </c>
    </row>
    <row r="898" spans="1:8" ht="12.75">
      <c r="A898" s="1">
        <f t="shared" si="115"/>
        <v>0.012959999999999808</v>
      </c>
      <c r="B898" s="1">
        <f t="shared" si="112"/>
        <v>-260.7249872656161</v>
      </c>
      <c r="C898" s="1">
        <f t="shared" si="113"/>
        <v>-260.7249872656161</v>
      </c>
      <c r="D898" s="1">
        <f t="shared" si="114"/>
        <v>-8.69083290885387</v>
      </c>
      <c r="E898" s="1">
        <f t="shared" si="116"/>
        <v>0</v>
      </c>
      <c r="F898" s="1">
        <f t="shared" si="110"/>
        <v>8.69083290885387</v>
      </c>
      <c r="G898" s="1">
        <f t="shared" si="111"/>
        <v>0</v>
      </c>
      <c r="H898" s="1">
        <f t="shared" si="117"/>
        <v>0</v>
      </c>
    </row>
    <row r="899" spans="1:8" ht="12.75">
      <c r="A899" s="1">
        <f t="shared" si="115"/>
        <v>0.012979999999999808</v>
      </c>
      <c r="B899" s="1">
        <f t="shared" si="112"/>
        <v>-261.9417867874827</v>
      </c>
      <c r="C899" s="1">
        <f t="shared" si="113"/>
        <v>-261.9417867874827</v>
      </c>
      <c r="D899" s="1">
        <f t="shared" si="114"/>
        <v>-8.73139289291609</v>
      </c>
      <c r="E899" s="1">
        <f t="shared" si="116"/>
        <v>0</v>
      </c>
      <c r="F899" s="1">
        <f t="shared" si="110"/>
        <v>8.73139289291609</v>
      </c>
      <c r="G899" s="1">
        <f t="shared" si="111"/>
        <v>0</v>
      </c>
      <c r="H899" s="1">
        <f t="shared" si="117"/>
        <v>0</v>
      </c>
    </row>
    <row r="900" spans="1:8" ht="12.75">
      <c r="A900" s="1">
        <f t="shared" si="115"/>
        <v>0.012999999999999807</v>
      </c>
      <c r="B900" s="1">
        <f t="shared" si="112"/>
        <v>-263.1482452961232</v>
      </c>
      <c r="C900" s="1">
        <f t="shared" si="113"/>
        <v>-263.1482452961232</v>
      </c>
      <c r="D900" s="1">
        <f t="shared" si="114"/>
        <v>-8.77160817653744</v>
      </c>
      <c r="E900" s="1">
        <f t="shared" si="116"/>
        <v>0</v>
      </c>
      <c r="F900" s="1">
        <f t="shared" si="110"/>
        <v>8.77160817653744</v>
      </c>
      <c r="G900" s="1">
        <f t="shared" si="111"/>
        <v>0</v>
      </c>
      <c r="H900" s="1">
        <f t="shared" si="117"/>
        <v>0</v>
      </c>
    </row>
    <row r="901" spans="1:8" ht="12.75">
      <c r="A901" s="1">
        <f t="shared" si="115"/>
        <v>0.013019999999999806</v>
      </c>
      <c r="B901" s="1">
        <f t="shared" si="112"/>
        <v>-264.34431516262134</v>
      </c>
      <c r="C901" s="1">
        <f t="shared" si="113"/>
        <v>-264.34431516262134</v>
      </c>
      <c r="D901" s="1">
        <f t="shared" si="114"/>
        <v>-8.811477172087377</v>
      </c>
      <c r="E901" s="1">
        <f t="shared" si="116"/>
        <v>0</v>
      </c>
      <c r="F901" s="1">
        <f t="shared" si="110"/>
        <v>8.811477172087377</v>
      </c>
      <c r="G901" s="1">
        <f t="shared" si="111"/>
        <v>0</v>
      </c>
      <c r="H901" s="1">
        <f t="shared" si="117"/>
        <v>0</v>
      </c>
    </row>
    <row r="902" spans="1:8" ht="12.75">
      <c r="A902" s="1">
        <f t="shared" si="115"/>
        <v>0.013039999999999805</v>
      </c>
      <c r="B902" s="1">
        <f t="shared" si="112"/>
        <v>-265.5299491681868</v>
      </c>
      <c r="C902" s="1">
        <f t="shared" si="113"/>
        <v>-265.5299491681868</v>
      </c>
      <c r="D902" s="1">
        <f t="shared" si="114"/>
        <v>-8.850998305606227</v>
      </c>
      <c r="E902" s="1">
        <f t="shared" si="116"/>
        <v>0</v>
      </c>
      <c r="F902" s="1">
        <f aca="true" t="shared" si="118" ref="F902:F965">IF(D902&lt;0,-D902,0)</f>
        <v>8.850998305606227</v>
      </c>
      <c r="G902" s="1">
        <f aca="true" t="shared" si="119" ref="G902:G965">C902-B902</f>
        <v>0</v>
      </c>
      <c r="H902" s="1">
        <f t="shared" si="117"/>
        <v>0</v>
      </c>
    </row>
    <row r="903" spans="1:8" ht="12.75">
      <c r="A903" s="1">
        <f t="shared" si="115"/>
        <v>0.013059999999999804</v>
      </c>
      <c r="B903" s="1">
        <f t="shared" si="112"/>
        <v>-266.7051005060192</v>
      </c>
      <c r="C903" s="1">
        <f t="shared" si="113"/>
        <v>-266.7051005060192</v>
      </c>
      <c r="D903" s="1">
        <f t="shared" si="114"/>
        <v>-8.890170016867307</v>
      </c>
      <c r="E903" s="1">
        <f t="shared" si="116"/>
        <v>0</v>
      </c>
      <c r="F903" s="1">
        <f t="shared" si="118"/>
        <v>8.890170016867307</v>
      </c>
      <c r="G903" s="1">
        <f t="shared" si="119"/>
        <v>0</v>
      </c>
      <c r="H903" s="1">
        <f t="shared" si="117"/>
        <v>0</v>
      </c>
    </row>
    <row r="904" spans="1:8" ht="12.75">
      <c r="A904" s="1">
        <f t="shared" si="115"/>
        <v>0.013079999999999804</v>
      </c>
      <c r="B904" s="1">
        <f t="shared" si="112"/>
        <v>-267.86972278315596</v>
      </c>
      <c r="C904" s="1">
        <f t="shared" si="113"/>
        <v>-267.86972278315596</v>
      </c>
      <c r="D904" s="1">
        <f t="shared" si="114"/>
        <v>-8.928990759438532</v>
      </c>
      <c r="E904" s="1">
        <f t="shared" si="116"/>
        <v>0</v>
      </c>
      <c r="F904" s="1">
        <f t="shared" si="118"/>
        <v>8.928990759438532</v>
      </c>
      <c r="G904" s="1">
        <f t="shared" si="119"/>
        <v>0</v>
      </c>
      <c r="H904" s="1">
        <f t="shared" si="117"/>
        <v>0</v>
      </c>
    </row>
    <row r="905" spans="1:8" ht="12.75">
      <c r="A905" s="1">
        <f t="shared" si="115"/>
        <v>0.013099999999999803</v>
      </c>
      <c r="B905" s="1">
        <f t="shared" si="112"/>
        <v>-269.0237700223038</v>
      </c>
      <c r="C905" s="1">
        <f t="shared" si="113"/>
        <v>-269.0237700223038</v>
      </c>
      <c r="D905" s="1">
        <f t="shared" si="114"/>
        <v>-8.967459000743458</v>
      </c>
      <c r="E905" s="1">
        <f t="shared" si="116"/>
        <v>0</v>
      </c>
      <c r="F905" s="1">
        <f t="shared" si="118"/>
        <v>8.967459000743458</v>
      </c>
      <c r="G905" s="1">
        <f t="shared" si="119"/>
        <v>0</v>
      </c>
      <c r="H905" s="1">
        <f t="shared" si="117"/>
        <v>0</v>
      </c>
    </row>
    <row r="906" spans="1:8" ht="12.75">
      <c r="A906" s="1">
        <f t="shared" si="115"/>
        <v>0.013119999999999802</v>
      </c>
      <c r="B906" s="1">
        <f t="shared" si="112"/>
        <v>-270.1671966636535</v>
      </c>
      <c r="C906" s="1">
        <f t="shared" si="113"/>
        <v>-270.1671966636535</v>
      </c>
      <c r="D906" s="1">
        <f t="shared" si="114"/>
        <v>-9.005573222121784</v>
      </c>
      <c r="E906" s="1">
        <f t="shared" si="116"/>
        <v>0</v>
      </c>
      <c r="F906" s="1">
        <f t="shared" si="118"/>
        <v>9.005573222121784</v>
      </c>
      <c r="G906" s="1">
        <f t="shared" si="119"/>
        <v>0</v>
      </c>
      <c r="H906" s="1">
        <f t="shared" si="117"/>
        <v>0</v>
      </c>
    </row>
    <row r="907" spans="1:8" ht="12.75">
      <c r="A907" s="1">
        <f t="shared" si="115"/>
        <v>0.013139999999999801</v>
      </c>
      <c r="B907" s="1">
        <f t="shared" si="112"/>
        <v>-271.2999575666792</v>
      </c>
      <c r="C907" s="1">
        <f t="shared" si="113"/>
        <v>-271.2999575666792</v>
      </c>
      <c r="D907" s="1">
        <f t="shared" si="114"/>
        <v>-9.043331918889306</v>
      </c>
      <c r="E907" s="1">
        <f t="shared" si="116"/>
        <v>0</v>
      </c>
      <c r="F907" s="1">
        <f t="shared" si="118"/>
        <v>9.043331918889306</v>
      </c>
      <c r="G907" s="1">
        <f t="shared" si="119"/>
        <v>0</v>
      </c>
      <c r="H907" s="1">
        <f t="shared" si="117"/>
        <v>0</v>
      </c>
    </row>
    <row r="908" spans="1:8" ht="12.75">
      <c r="A908" s="1">
        <f t="shared" si="115"/>
        <v>0.0131599999999998</v>
      </c>
      <c r="B908" s="1">
        <f t="shared" si="112"/>
        <v>-272.4220080119201</v>
      </c>
      <c r="C908" s="1">
        <f t="shared" si="113"/>
        <v>-272.4220080119201</v>
      </c>
      <c r="D908" s="1">
        <f t="shared" si="114"/>
        <v>-9.080733600397338</v>
      </c>
      <c r="E908" s="1">
        <f t="shared" si="116"/>
        <v>0</v>
      </c>
      <c r="F908" s="1">
        <f t="shared" si="118"/>
        <v>9.080733600397338</v>
      </c>
      <c r="G908" s="1">
        <f t="shared" si="119"/>
        <v>0</v>
      </c>
      <c r="H908" s="1">
        <f t="shared" si="117"/>
        <v>0</v>
      </c>
    </row>
    <row r="909" spans="1:8" ht="12.75">
      <c r="A909" s="1">
        <f t="shared" si="115"/>
        <v>0.0131799999999998</v>
      </c>
      <c r="B909" s="1">
        <f t="shared" si="112"/>
        <v>-273.5333037027459</v>
      </c>
      <c r="C909" s="1">
        <f t="shared" si="113"/>
        <v>-273.5333037027459</v>
      </c>
      <c r="D909" s="1">
        <f t="shared" si="114"/>
        <v>-9.117776790091531</v>
      </c>
      <c r="E909" s="1">
        <f t="shared" si="116"/>
        <v>0</v>
      </c>
      <c r="F909" s="1">
        <f t="shared" si="118"/>
        <v>9.117776790091531</v>
      </c>
      <c r="G909" s="1">
        <f t="shared" si="119"/>
        <v>0</v>
      </c>
      <c r="H909" s="1">
        <f t="shared" si="117"/>
        <v>0</v>
      </c>
    </row>
    <row r="910" spans="1:8" ht="12.75">
      <c r="A910" s="1">
        <f t="shared" si="115"/>
        <v>0.013199999999999799</v>
      </c>
      <c r="B910" s="1">
        <f t="shared" si="112"/>
        <v>-274.6338007671056</v>
      </c>
      <c r="C910" s="1">
        <f t="shared" si="113"/>
        <v>-274.6338007671056</v>
      </c>
      <c r="D910" s="1">
        <f t="shared" si="114"/>
        <v>-9.154460025570186</v>
      </c>
      <c r="E910" s="1">
        <f t="shared" si="116"/>
        <v>0</v>
      </c>
      <c r="F910" s="1">
        <f t="shared" si="118"/>
        <v>9.154460025570186</v>
      </c>
      <c r="G910" s="1">
        <f t="shared" si="119"/>
        <v>0</v>
      </c>
      <c r="H910" s="1">
        <f t="shared" si="117"/>
        <v>0</v>
      </c>
    </row>
    <row r="911" spans="1:8" ht="12.75">
      <c r="A911" s="1">
        <f t="shared" si="115"/>
        <v>0.013219999999999798</v>
      </c>
      <c r="B911" s="1">
        <f t="shared" si="112"/>
        <v>-275.72345575925954</v>
      </c>
      <c r="C911" s="1">
        <f t="shared" si="113"/>
        <v>-275.72345575925954</v>
      </c>
      <c r="D911" s="1">
        <f t="shared" si="114"/>
        <v>-9.190781858641985</v>
      </c>
      <c r="E911" s="1">
        <f t="shared" si="116"/>
        <v>0</v>
      </c>
      <c r="F911" s="1">
        <f t="shared" si="118"/>
        <v>9.190781858641985</v>
      </c>
      <c r="G911" s="1">
        <f t="shared" si="119"/>
        <v>0</v>
      </c>
      <c r="H911" s="1">
        <f t="shared" si="117"/>
        <v>0</v>
      </c>
    </row>
    <row r="912" spans="1:8" ht="12.75">
      <c r="A912" s="1">
        <f t="shared" si="115"/>
        <v>0.013239999999999797</v>
      </c>
      <c r="B912" s="1">
        <f t="shared" si="112"/>
        <v>-276.8022256614941</v>
      </c>
      <c r="C912" s="1">
        <f t="shared" si="113"/>
        <v>-276.8022256614941</v>
      </c>
      <c r="D912" s="1">
        <f t="shared" si="114"/>
        <v>-9.226740855383136</v>
      </c>
      <c r="E912" s="1">
        <f t="shared" si="116"/>
        <v>0</v>
      </c>
      <c r="F912" s="1">
        <f t="shared" si="118"/>
        <v>9.226740855383136</v>
      </c>
      <c r="G912" s="1">
        <f t="shared" si="119"/>
        <v>0</v>
      </c>
      <c r="H912" s="1">
        <f t="shared" si="117"/>
        <v>0</v>
      </c>
    </row>
    <row r="913" spans="1:8" ht="12.75">
      <c r="A913" s="1">
        <f t="shared" si="115"/>
        <v>0.013259999999999796</v>
      </c>
      <c r="B913" s="1">
        <f t="shared" si="112"/>
        <v>-277.8700678858209</v>
      </c>
      <c r="C913" s="1">
        <f t="shared" si="113"/>
        <v>-277.8700678858209</v>
      </c>
      <c r="D913" s="1">
        <f t="shared" si="114"/>
        <v>-9.26233559619403</v>
      </c>
      <c r="E913" s="1">
        <f t="shared" si="116"/>
        <v>0</v>
      </c>
      <c r="F913" s="1">
        <f t="shared" si="118"/>
        <v>9.26233559619403</v>
      </c>
      <c r="G913" s="1">
        <f t="shared" si="119"/>
        <v>0</v>
      </c>
      <c r="H913" s="1">
        <f t="shared" si="117"/>
        <v>0</v>
      </c>
    </row>
    <row r="914" spans="1:8" ht="12.75">
      <c r="A914" s="1">
        <f t="shared" si="115"/>
        <v>0.013279999999999795</v>
      </c>
      <c r="B914" s="1">
        <f t="shared" si="112"/>
        <v>-278.92694027565733</v>
      </c>
      <c r="C914" s="1">
        <f t="shared" si="113"/>
        <v>-278.92694027565733</v>
      </c>
      <c r="D914" s="1">
        <f t="shared" si="114"/>
        <v>-9.297564675855245</v>
      </c>
      <c r="E914" s="1">
        <f t="shared" si="116"/>
        <v>0</v>
      </c>
      <c r="F914" s="1">
        <f t="shared" si="118"/>
        <v>9.297564675855245</v>
      </c>
      <c r="G914" s="1">
        <f t="shared" si="119"/>
        <v>0</v>
      </c>
      <c r="H914" s="1">
        <f t="shared" si="117"/>
        <v>0</v>
      </c>
    </row>
    <row r="915" spans="1:8" ht="12.75">
      <c r="A915" s="1">
        <f t="shared" si="115"/>
        <v>0.013299999999999795</v>
      </c>
      <c r="B915" s="1">
        <f t="shared" si="112"/>
        <v>-279.9728011074911</v>
      </c>
      <c r="C915" s="1">
        <f t="shared" si="113"/>
        <v>-279.9728011074911</v>
      </c>
      <c r="D915" s="1">
        <f t="shared" si="114"/>
        <v>-9.332426703583035</v>
      </c>
      <c r="E915" s="1">
        <f t="shared" si="116"/>
        <v>0</v>
      </c>
      <c r="F915" s="1">
        <f t="shared" si="118"/>
        <v>9.332426703583035</v>
      </c>
      <c r="G915" s="1">
        <f t="shared" si="119"/>
        <v>0</v>
      </c>
      <c r="H915" s="1">
        <f t="shared" si="117"/>
        <v>0</v>
      </c>
    </row>
    <row r="916" spans="1:8" ht="12.75">
      <c r="A916" s="1">
        <f t="shared" si="115"/>
        <v>0.013319999999999794</v>
      </c>
      <c r="B916" s="1">
        <f t="shared" si="112"/>
        <v>-281.00760909252733</v>
      </c>
      <c r="C916" s="1">
        <f t="shared" si="113"/>
        <v>-281.00760909252733</v>
      </c>
      <c r="D916" s="1">
        <f t="shared" si="114"/>
        <v>-9.366920303084244</v>
      </c>
      <c r="E916" s="1">
        <f t="shared" si="116"/>
        <v>0</v>
      </c>
      <c r="F916" s="1">
        <f t="shared" si="118"/>
        <v>9.366920303084244</v>
      </c>
      <c r="G916" s="1">
        <f t="shared" si="119"/>
        <v>0</v>
      </c>
      <c r="H916" s="1">
        <f t="shared" si="117"/>
        <v>0</v>
      </c>
    </row>
    <row r="917" spans="1:8" ht="12.75">
      <c r="A917" s="1">
        <f t="shared" si="115"/>
        <v>0.013339999999999793</v>
      </c>
      <c r="B917" s="1">
        <f t="shared" si="112"/>
        <v>-282.0313233783187</v>
      </c>
      <c r="C917" s="1">
        <f t="shared" si="113"/>
        <v>-282.0313233783187</v>
      </c>
      <c r="D917" s="1">
        <f t="shared" si="114"/>
        <v>-9.401044112610624</v>
      </c>
      <c r="E917" s="1">
        <f t="shared" si="116"/>
        <v>0</v>
      </c>
      <c r="F917" s="1">
        <f t="shared" si="118"/>
        <v>9.401044112610624</v>
      </c>
      <c r="G917" s="1">
        <f t="shared" si="119"/>
        <v>0</v>
      </c>
      <c r="H917" s="1">
        <f t="shared" si="117"/>
        <v>0</v>
      </c>
    </row>
    <row r="918" spans="1:8" ht="12.75">
      <c r="A918" s="1">
        <f t="shared" si="115"/>
        <v>0.013359999999999792</v>
      </c>
      <c r="B918" s="1">
        <f t="shared" si="112"/>
        <v>-283.0439035503782</v>
      </c>
      <c r="C918" s="1">
        <f t="shared" si="113"/>
        <v>-283.0439035503782</v>
      </c>
      <c r="D918" s="1">
        <f t="shared" si="114"/>
        <v>-9.434796785012606</v>
      </c>
      <c r="E918" s="1">
        <f t="shared" si="116"/>
        <v>0</v>
      </c>
      <c r="F918" s="1">
        <f t="shared" si="118"/>
        <v>9.434796785012606</v>
      </c>
      <c r="G918" s="1">
        <f t="shared" si="119"/>
        <v>0</v>
      </c>
      <c r="H918" s="1">
        <f t="shared" si="117"/>
        <v>0</v>
      </c>
    </row>
    <row r="919" spans="1:8" ht="12.75">
      <c r="A919" s="1">
        <f t="shared" si="115"/>
        <v>0.013379999999999791</v>
      </c>
      <c r="B919" s="1">
        <f t="shared" si="112"/>
        <v>-284.0453096337742</v>
      </c>
      <c r="C919" s="1">
        <f t="shared" si="113"/>
        <v>-284.0453096337742</v>
      </c>
      <c r="D919" s="1">
        <f t="shared" si="114"/>
        <v>-9.468176987792473</v>
      </c>
      <c r="E919" s="1">
        <f t="shared" si="116"/>
        <v>0</v>
      </c>
      <c r="F919" s="1">
        <f t="shared" si="118"/>
        <v>9.468176987792473</v>
      </c>
      <c r="G919" s="1">
        <f t="shared" si="119"/>
        <v>0</v>
      </c>
      <c r="H919" s="1">
        <f t="shared" si="117"/>
        <v>0</v>
      </c>
    </row>
    <row r="920" spans="1:8" ht="12.75">
      <c r="A920" s="1">
        <f t="shared" si="115"/>
        <v>0.01339999999999979</v>
      </c>
      <c r="B920" s="1">
        <f t="shared" si="112"/>
        <v>-285.03550209470933</v>
      </c>
      <c r="C920" s="1">
        <f t="shared" si="113"/>
        <v>-285.03550209470933</v>
      </c>
      <c r="D920" s="1">
        <f t="shared" si="114"/>
        <v>-9.501183403156977</v>
      </c>
      <c r="E920" s="1">
        <f t="shared" si="116"/>
        <v>0</v>
      </c>
      <c r="F920" s="1">
        <f t="shared" si="118"/>
        <v>9.501183403156977</v>
      </c>
      <c r="G920" s="1">
        <f t="shared" si="119"/>
        <v>0</v>
      </c>
      <c r="H920" s="1">
        <f t="shared" si="117"/>
        <v>0</v>
      </c>
    </row>
    <row r="921" spans="1:8" ht="12.75">
      <c r="A921" s="1">
        <f t="shared" si="115"/>
        <v>0.01341999999999979</v>
      </c>
      <c r="B921" s="1">
        <f t="shared" si="112"/>
        <v>-286.01444184208077</v>
      </c>
      <c r="C921" s="1">
        <f t="shared" si="113"/>
        <v>-286.01444184208077</v>
      </c>
      <c r="D921" s="1">
        <f t="shared" si="114"/>
        <v>-9.533814728069359</v>
      </c>
      <c r="E921" s="1">
        <f t="shared" si="116"/>
        <v>0</v>
      </c>
      <c r="F921" s="1">
        <f t="shared" si="118"/>
        <v>9.533814728069359</v>
      </c>
      <c r="G921" s="1">
        <f t="shared" si="119"/>
        <v>0</v>
      </c>
      <c r="H921" s="1">
        <f t="shared" si="117"/>
        <v>0</v>
      </c>
    </row>
    <row r="922" spans="1:8" ht="12.75">
      <c r="A922" s="1">
        <f t="shared" si="115"/>
        <v>0.013439999999999789</v>
      </c>
      <c r="B922" s="1">
        <f t="shared" si="112"/>
        <v>-286.98209022902336</v>
      </c>
      <c r="C922" s="1">
        <f t="shared" si="113"/>
        <v>-286.98209022902336</v>
      </c>
      <c r="D922" s="1">
        <f t="shared" si="114"/>
        <v>-9.56606967430078</v>
      </c>
      <c r="E922" s="1">
        <f t="shared" si="116"/>
        <v>0</v>
      </c>
      <c r="F922" s="1">
        <f t="shared" si="118"/>
        <v>9.56606967430078</v>
      </c>
      <c r="G922" s="1">
        <f t="shared" si="119"/>
        <v>0</v>
      </c>
      <c r="H922" s="1">
        <f t="shared" si="117"/>
        <v>0</v>
      </c>
    </row>
    <row r="923" spans="1:8" ht="12.75">
      <c r="A923" s="1">
        <f t="shared" si="115"/>
        <v>0.013459999999999788</v>
      </c>
      <c r="B923" s="1">
        <f t="shared" si="112"/>
        <v>-287.9384090544358</v>
      </c>
      <c r="C923" s="1">
        <f t="shared" si="113"/>
        <v>-287.9384090544358</v>
      </c>
      <c r="D923" s="1">
        <f t="shared" si="114"/>
        <v>-9.597946968481192</v>
      </c>
      <c r="E923" s="1">
        <f t="shared" si="116"/>
        <v>0</v>
      </c>
      <c r="F923" s="1">
        <f t="shared" si="118"/>
        <v>9.597946968481192</v>
      </c>
      <c r="G923" s="1">
        <f t="shared" si="119"/>
        <v>0</v>
      </c>
      <c r="H923" s="1">
        <f t="shared" si="117"/>
        <v>0</v>
      </c>
    </row>
    <row r="924" spans="1:8" ht="12.75">
      <c r="A924" s="1">
        <f t="shared" si="115"/>
        <v>0.013479999999999787</v>
      </c>
      <c r="B924" s="1">
        <f t="shared" si="112"/>
        <v>-288.88336056448844</v>
      </c>
      <c r="C924" s="1">
        <f t="shared" si="113"/>
        <v>-288.88336056448844</v>
      </c>
      <c r="D924" s="1">
        <f t="shared" si="114"/>
        <v>-9.629445352149615</v>
      </c>
      <c r="E924" s="1">
        <f t="shared" si="116"/>
        <v>0</v>
      </c>
      <c r="F924" s="1">
        <f t="shared" si="118"/>
        <v>9.629445352149615</v>
      </c>
      <c r="G924" s="1">
        <f t="shared" si="119"/>
        <v>0</v>
      </c>
      <c r="H924" s="1">
        <f t="shared" si="117"/>
        <v>0</v>
      </c>
    </row>
    <row r="925" spans="1:8" ht="12.75">
      <c r="A925" s="1">
        <f t="shared" si="115"/>
        <v>0.013499999999999786</v>
      </c>
      <c r="B925" s="1">
        <f t="shared" si="112"/>
        <v>-289.8169074541134</v>
      </c>
      <c r="C925" s="1">
        <f t="shared" si="113"/>
        <v>-289.8169074541134</v>
      </c>
      <c r="D925" s="1">
        <f t="shared" si="114"/>
        <v>-9.66056358180378</v>
      </c>
      <c r="E925" s="1">
        <f t="shared" si="116"/>
        <v>0</v>
      </c>
      <c r="F925" s="1">
        <f t="shared" si="118"/>
        <v>9.66056358180378</v>
      </c>
      <c r="G925" s="1">
        <f t="shared" si="119"/>
        <v>0</v>
      </c>
      <c r="H925" s="1">
        <f t="shared" si="117"/>
        <v>0</v>
      </c>
    </row>
    <row r="926" spans="1:8" ht="12.75">
      <c r="A926" s="1">
        <f t="shared" si="115"/>
        <v>0.013519999999999786</v>
      </c>
      <c r="B926" s="1">
        <f t="shared" si="112"/>
        <v>-290.7390128684781</v>
      </c>
      <c r="C926" s="1">
        <f t="shared" si="113"/>
        <v>-290.7390128684781</v>
      </c>
      <c r="D926" s="1">
        <f t="shared" si="114"/>
        <v>-9.691300428949269</v>
      </c>
      <c r="E926" s="1">
        <f t="shared" si="116"/>
        <v>0</v>
      </c>
      <c r="F926" s="1">
        <f t="shared" si="118"/>
        <v>9.691300428949269</v>
      </c>
      <c r="G926" s="1">
        <f t="shared" si="119"/>
        <v>0</v>
      </c>
      <c r="H926" s="1">
        <f t="shared" si="117"/>
        <v>0</v>
      </c>
    </row>
    <row r="927" spans="1:8" ht="12.75">
      <c r="A927" s="1">
        <f t="shared" si="115"/>
        <v>0.013539999999999785</v>
      </c>
      <c r="B927" s="1">
        <f t="shared" si="112"/>
        <v>-291.64964040443965</v>
      </c>
      <c r="C927" s="1">
        <f t="shared" si="113"/>
        <v>-291.64964040443965</v>
      </c>
      <c r="D927" s="1">
        <f t="shared" si="114"/>
        <v>-9.721654680147989</v>
      </c>
      <c r="E927" s="1">
        <f t="shared" si="116"/>
        <v>0</v>
      </c>
      <c r="F927" s="1">
        <f t="shared" si="118"/>
        <v>9.721654680147989</v>
      </c>
      <c r="G927" s="1">
        <f t="shared" si="119"/>
        <v>0</v>
      </c>
      <c r="H927" s="1">
        <f t="shared" si="117"/>
        <v>0</v>
      </c>
    </row>
    <row r="928" spans="1:8" ht="12.75">
      <c r="A928" s="1">
        <f t="shared" si="115"/>
        <v>0.013559999999999784</v>
      </c>
      <c r="B928" s="1">
        <f t="shared" si="112"/>
        <v>-292.54875411198225</v>
      </c>
      <c r="C928" s="1">
        <f t="shared" si="113"/>
        <v>-292.54875411198225</v>
      </c>
      <c r="D928" s="1">
        <f t="shared" si="114"/>
        <v>-9.751625137066075</v>
      </c>
      <c r="E928" s="1">
        <f t="shared" si="116"/>
        <v>0</v>
      </c>
      <c r="F928" s="1">
        <f t="shared" si="118"/>
        <v>9.751625137066075</v>
      </c>
      <c r="G928" s="1">
        <f t="shared" si="119"/>
        <v>0</v>
      </c>
      <c r="H928" s="1">
        <f t="shared" si="117"/>
        <v>0</v>
      </c>
    </row>
    <row r="929" spans="1:8" ht="12.75">
      <c r="A929" s="1">
        <f t="shared" si="115"/>
        <v>0.013579999999999783</v>
      </c>
      <c r="B929" s="1">
        <f t="shared" si="112"/>
        <v>-293.43631849563616</v>
      </c>
      <c r="C929" s="1">
        <f t="shared" si="113"/>
        <v>-293.43631849563616</v>
      </c>
      <c r="D929" s="1">
        <f t="shared" si="114"/>
        <v>-9.781210616521205</v>
      </c>
      <c r="E929" s="1">
        <f t="shared" si="116"/>
        <v>0</v>
      </c>
      <c r="F929" s="1">
        <f t="shared" si="118"/>
        <v>9.781210616521205</v>
      </c>
      <c r="G929" s="1">
        <f t="shared" si="119"/>
        <v>0</v>
      </c>
      <c r="H929" s="1">
        <f t="shared" si="117"/>
        <v>0</v>
      </c>
    </row>
    <row r="930" spans="1:8" ht="12.75">
      <c r="A930" s="1">
        <f t="shared" si="115"/>
        <v>0.013599999999999782</v>
      </c>
      <c r="B930" s="1">
        <f t="shared" si="112"/>
        <v>-294.3122985158794</v>
      </c>
      <c r="C930" s="1">
        <f t="shared" si="113"/>
        <v>-294.3122985158794</v>
      </c>
      <c r="D930" s="1">
        <f t="shared" si="114"/>
        <v>-9.810409950529312</v>
      </c>
      <c r="E930" s="1">
        <f t="shared" si="116"/>
        <v>0</v>
      </c>
      <c r="F930" s="1">
        <f t="shared" si="118"/>
        <v>9.810409950529312</v>
      </c>
      <c r="G930" s="1">
        <f t="shared" si="119"/>
        <v>0</v>
      </c>
      <c r="H930" s="1">
        <f t="shared" si="117"/>
        <v>0</v>
      </c>
    </row>
    <row r="931" spans="1:8" ht="12.75">
      <c r="A931" s="1">
        <f t="shared" si="115"/>
        <v>0.013619999999999782</v>
      </c>
      <c r="B931" s="1">
        <f t="shared" si="112"/>
        <v>-295.1766595905206</v>
      </c>
      <c r="C931" s="1">
        <f t="shared" si="113"/>
        <v>-295.1766595905206</v>
      </c>
      <c r="D931" s="1">
        <f t="shared" si="114"/>
        <v>-9.839221986350687</v>
      </c>
      <c r="E931" s="1">
        <f t="shared" si="116"/>
        <v>0</v>
      </c>
      <c r="F931" s="1">
        <f t="shared" si="118"/>
        <v>9.839221986350687</v>
      </c>
      <c r="G931" s="1">
        <f t="shared" si="119"/>
        <v>0</v>
      </c>
      <c r="H931" s="1">
        <f t="shared" si="117"/>
        <v>0</v>
      </c>
    </row>
    <row r="932" spans="1:8" ht="12.75">
      <c r="A932" s="1">
        <f t="shared" si="115"/>
        <v>0.01363999999999978</v>
      </c>
      <c r="B932" s="1">
        <f t="shared" si="112"/>
        <v>-296.02936759606456</v>
      </c>
      <c r="C932" s="1">
        <f t="shared" si="113"/>
        <v>-296.02936759606456</v>
      </c>
      <c r="D932" s="1">
        <f t="shared" si="114"/>
        <v>-9.867645586535485</v>
      </c>
      <c r="E932" s="1">
        <f t="shared" si="116"/>
        <v>0</v>
      </c>
      <c r="F932" s="1">
        <f t="shared" si="118"/>
        <v>9.867645586535485</v>
      </c>
      <c r="G932" s="1">
        <f t="shared" si="119"/>
        <v>0</v>
      </c>
      <c r="H932" s="1">
        <f t="shared" si="117"/>
        <v>0</v>
      </c>
    </row>
    <row r="933" spans="1:8" ht="12.75">
      <c r="A933" s="1">
        <f t="shared" si="115"/>
        <v>0.01365999999999978</v>
      </c>
      <c r="B933" s="1">
        <f t="shared" si="112"/>
        <v>-296.87038886905924</v>
      </c>
      <c r="C933" s="1">
        <f t="shared" si="113"/>
        <v>-296.87038886905924</v>
      </c>
      <c r="D933" s="1">
        <f t="shared" si="114"/>
        <v>-9.895679628968642</v>
      </c>
      <c r="E933" s="1">
        <f t="shared" si="116"/>
        <v>0</v>
      </c>
      <c r="F933" s="1">
        <f t="shared" si="118"/>
        <v>9.895679628968642</v>
      </c>
      <c r="G933" s="1">
        <f t="shared" si="119"/>
        <v>0</v>
      </c>
      <c r="H933" s="1">
        <f t="shared" si="117"/>
        <v>0</v>
      </c>
    </row>
    <row r="934" spans="1:8" ht="12.75">
      <c r="A934" s="1">
        <f t="shared" si="115"/>
        <v>0.01367999999999978</v>
      </c>
      <c r="B934" s="1">
        <f t="shared" si="112"/>
        <v>-297.6996902074249</v>
      </c>
      <c r="C934" s="1">
        <f t="shared" si="113"/>
        <v>-297.6996902074249</v>
      </c>
      <c r="D934" s="1">
        <f t="shared" si="114"/>
        <v>-9.923323006914163</v>
      </c>
      <c r="E934" s="1">
        <f t="shared" si="116"/>
        <v>0</v>
      </c>
      <c r="F934" s="1">
        <f t="shared" si="118"/>
        <v>9.923323006914163</v>
      </c>
      <c r="G934" s="1">
        <f t="shared" si="119"/>
        <v>0</v>
      </c>
      <c r="H934" s="1">
        <f t="shared" si="117"/>
        <v>0</v>
      </c>
    </row>
    <row r="935" spans="1:8" ht="12.75">
      <c r="A935" s="1">
        <f t="shared" si="115"/>
        <v>0.013699999999999778</v>
      </c>
      <c r="B935" s="1">
        <f t="shared" si="112"/>
        <v>-298.51723887176473</v>
      </c>
      <c r="C935" s="1">
        <f t="shared" si="113"/>
        <v>-298.51723887176473</v>
      </c>
      <c r="D935" s="1">
        <f t="shared" si="114"/>
        <v>-9.950574629058824</v>
      </c>
      <c r="E935" s="1">
        <f t="shared" si="116"/>
        <v>0</v>
      </c>
      <c r="F935" s="1">
        <f t="shared" si="118"/>
        <v>9.950574629058824</v>
      </c>
      <c r="G935" s="1">
        <f t="shared" si="119"/>
        <v>0</v>
      </c>
      <c r="H935" s="1">
        <f t="shared" si="117"/>
        <v>0</v>
      </c>
    </row>
    <row r="936" spans="1:8" ht="12.75">
      <c r="A936" s="1">
        <f t="shared" si="115"/>
        <v>0.013719999999999778</v>
      </c>
      <c r="B936" s="1">
        <f t="shared" si="112"/>
        <v>-299.32300258665725</v>
      </c>
      <c r="C936" s="1">
        <f t="shared" si="113"/>
        <v>-299.32300258665725</v>
      </c>
      <c r="D936" s="1">
        <f t="shared" si="114"/>
        <v>-9.977433419555242</v>
      </c>
      <c r="E936" s="1">
        <f t="shared" si="116"/>
        <v>0</v>
      </c>
      <c r="F936" s="1">
        <f t="shared" si="118"/>
        <v>9.977433419555242</v>
      </c>
      <c r="G936" s="1">
        <f t="shared" si="119"/>
        <v>0</v>
      </c>
      <c r="H936" s="1">
        <f t="shared" si="117"/>
        <v>0</v>
      </c>
    </row>
    <row r="937" spans="1:8" ht="12.75">
      <c r="A937" s="1">
        <f t="shared" si="115"/>
        <v>0.013739999999999777</v>
      </c>
      <c r="B937" s="1">
        <f t="shared" si="112"/>
        <v>-300.11694954193086</v>
      </c>
      <c r="C937" s="1">
        <f t="shared" si="113"/>
        <v>-300.11694954193086</v>
      </c>
      <c r="D937" s="1">
        <f t="shared" si="114"/>
        <v>-10.003898318064362</v>
      </c>
      <c r="E937" s="1">
        <f t="shared" si="116"/>
        <v>0</v>
      </c>
      <c r="F937" s="1">
        <f t="shared" si="118"/>
        <v>10.003898318064362</v>
      </c>
      <c r="G937" s="1">
        <f t="shared" si="119"/>
        <v>0</v>
      </c>
      <c r="H937" s="1">
        <f t="shared" si="117"/>
        <v>0</v>
      </c>
    </row>
    <row r="938" spans="1:8" ht="12.75">
      <c r="A938" s="1">
        <f t="shared" si="115"/>
        <v>0.013759999999999776</v>
      </c>
      <c r="B938" s="1">
        <f t="shared" si="112"/>
        <v>-300.899048393919</v>
      </c>
      <c r="C938" s="1">
        <f t="shared" si="113"/>
        <v>-300.899048393919</v>
      </c>
      <c r="D938" s="1">
        <f t="shared" si="114"/>
        <v>-10.029968279797298</v>
      </c>
      <c r="E938" s="1">
        <f t="shared" si="116"/>
        <v>0</v>
      </c>
      <c r="F938" s="1">
        <f t="shared" si="118"/>
        <v>10.029968279797298</v>
      </c>
      <c r="G938" s="1">
        <f t="shared" si="119"/>
        <v>0</v>
      </c>
      <c r="H938" s="1">
        <f t="shared" si="117"/>
        <v>0</v>
      </c>
    </row>
    <row r="939" spans="1:8" ht="12.75">
      <c r="A939" s="1">
        <f t="shared" si="115"/>
        <v>0.013779999999999775</v>
      </c>
      <c r="B939" s="1">
        <f t="shared" si="112"/>
        <v>-301.66926826669817</v>
      </c>
      <c r="C939" s="1">
        <f t="shared" si="113"/>
        <v>-301.66926826669817</v>
      </c>
      <c r="D939" s="1">
        <f t="shared" si="114"/>
        <v>-10.055642275556606</v>
      </c>
      <c r="E939" s="1">
        <f t="shared" si="116"/>
        <v>0</v>
      </c>
      <c r="F939" s="1">
        <f t="shared" si="118"/>
        <v>10.055642275556606</v>
      </c>
      <c r="G939" s="1">
        <f t="shared" si="119"/>
        <v>0</v>
      </c>
      <c r="H939" s="1">
        <f t="shared" si="117"/>
        <v>0</v>
      </c>
    </row>
    <row r="940" spans="1:8" ht="12.75">
      <c r="A940" s="1">
        <f t="shared" si="115"/>
        <v>0.013799999999999774</v>
      </c>
      <c r="B940" s="1">
        <f t="shared" si="112"/>
        <v>-302.42757875330676</v>
      </c>
      <c r="C940" s="1">
        <f t="shared" si="113"/>
        <v>-302.42757875330676</v>
      </c>
      <c r="D940" s="1">
        <f t="shared" si="114"/>
        <v>-10.080919291776892</v>
      </c>
      <c r="E940" s="1">
        <f t="shared" si="116"/>
        <v>0</v>
      </c>
      <c r="F940" s="1">
        <f t="shared" si="118"/>
        <v>10.080919291776892</v>
      </c>
      <c r="G940" s="1">
        <f t="shared" si="119"/>
        <v>0</v>
      </c>
      <c r="H940" s="1">
        <f t="shared" si="117"/>
        <v>0</v>
      </c>
    </row>
    <row r="941" spans="1:8" ht="12.75">
      <c r="A941" s="1">
        <f t="shared" si="115"/>
        <v>0.013819999999999773</v>
      </c>
      <c r="B941" s="1">
        <f t="shared" si="112"/>
        <v>-303.1739499169451</v>
      </c>
      <c r="C941" s="1">
        <f t="shared" si="113"/>
        <v>-303.1739499169451</v>
      </c>
      <c r="D941" s="1">
        <f t="shared" si="114"/>
        <v>-10.105798330564836</v>
      </c>
      <c r="E941" s="1">
        <f t="shared" si="116"/>
        <v>0</v>
      </c>
      <c r="F941" s="1">
        <f t="shared" si="118"/>
        <v>10.105798330564836</v>
      </c>
      <c r="G941" s="1">
        <f t="shared" si="119"/>
        <v>0</v>
      </c>
      <c r="H941" s="1">
        <f t="shared" si="117"/>
        <v>0</v>
      </c>
    </row>
    <row r="942" spans="1:8" ht="12.75">
      <c r="A942" s="1">
        <f t="shared" si="115"/>
        <v>0.013839999999999773</v>
      </c>
      <c r="B942" s="1">
        <f t="shared" si="112"/>
        <v>-303.90835229215764</v>
      </c>
      <c r="C942" s="1">
        <f t="shared" si="113"/>
        <v>-303.90835229215764</v>
      </c>
      <c r="D942" s="1">
        <f t="shared" si="114"/>
        <v>-10.130278409738589</v>
      </c>
      <c r="E942" s="1">
        <f t="shared" si="116"/>
        <v>0</v>
      </c>
      <c r="F942" s="1">
        <f t="shared" si="118"/>
        <v>10.130278409738589</v>
      </c>
      <c r="G942" s="1">
        <f t="shared" si="119"/>
        <v>0</v>
      </c>
      <c r="H942" s="1">
        <f t="shared" si="117"/>
        <v>0</v>
      </c>
    </row>
    <row r="943" spans="1:8" ht="12.75">
      <c r="A943" s="1">
        <f t="shared" si="115"/>
        <v>0.013859999999999772</v>
      </c>
      <c r="B943" s="1">
        <f t="shared" si="112"/>
        <v>-304.63075688599616</v>
      </c>
      <c r="C943" s="1">
        <f t="shared" si="113"/>
        <v>-304.63075688599616</v>
      </c>
      <c r="D943" s="1">
        <f t="shared" si="114"/>
        <v>-10.15435856286654</v>
      </c>
      <c r="E943" s="1">
        <f t="shared" si="116"/>
        <v>0</v>
      </c>
      <c r="F943" s="1">
        <f t="shared" si="118"/>
        <v>10.15435856286654</v>
      </c>
      <c r="G943" s="1">
        <f t="shared" si="119"/>
        <v>0</v>
      </c>
      <c r="H943" s="1">
        <f t="shared" si="117"/>
        <v>0</v>
      </c>
    </row>
    <row r="944" spans="1:8" ht="12.75">
      <c r="A944" s="1">
        <f t="shared" si="115"/>
        <v>0.013879999999999771</v>
      </c>
      <c r="B944" s="1">
        <f t="shared" si="112"/>
        <v>-305.3411351791643</v>
      </c>
      <c r="C944" s="1">
        <f t="shared" si="113"/>
        <v>-305.3411351791643</v>
      </c>
      <c r="D944" s="1">
        <f t="shared" si="114"/>
        <v>-10.178037839305478</v>
      </c>
      <c r="E944" s="1">
        <f t="shared" si="116"/>
        <v>0</v>
      </c>
      <c r="F944" s="1">
        <f t="shared" si="118"/>
        <v>10.178037839305478</v>
      </c>
      <c r="G944" s="1">
        <f t="shared" si="119"/>
        <v>0</v>
      </c>
      <c r="H944" s="1">
        <f t="shared" si="117"/>
        <v>0</v>
      </c>
    </row>
    <row r="945" spans="1:8" ht="12.75">
      <c r="A945" s="1">
        <f t="shared" si="115"/>
        <v>0.01389999999999977</v>
      </c>
      <c r="B945" s="1">
        <f t="shared" si="112"/>
        <v>-306.0394591271433</v>
      </c>
      <c r="C945" s="1">
        <f t="shared" si="113"/>
        <v>-306.0394591271433</v>
      </c>
      <c r="D945" s="1">
        <f t="shared" si="114"/>
        <v>-10.20131530423811</v>
      </c>
      <c r="E945" s="1">
        <f t="shared" si="116"/>
        <v>0</v>
      </c>
      <c r="F945" s="1">
        <f t="shared" si="118"/>
        <v>10.20131530423811</v>
      </c>
      <c r="G945" s="1">
        <f t="shared" si="119"/>
        <v>0</v>
      </c>
      <c r="H945" s="1">
        <f t="shared" si="117"/>
        <v>0</v>
      </c>
    </row>
    <row r="946" spans="1:8" ht="12.75">
      <c r="A946" s="1">
        <f t="shared" si="115"/>
        <v>0.01391999999999977</v>
      </c>
      <c r="B946" s="1">
        <f t="shared" si="112"/>
        <v>-306.7257011612994</v>
      </c>
      <c r="C946" s="1">
        <f t="shared" si="113"/>
        <v>-306.7257011612994</v>
      </c>
      <c r="D946" s="1">
        <f t="shared" si="114"/>
        <v>-10.224190038709981</v>
      </c>
      <c r="E946" s="1">
        <f t="shared" si="116"/>
        <v>0</v>
      </c>
      <c r="F946" s="1">
        <f t="shared" si="118"/>
        <v>10.224190038709981</v>
      </c>
      <c r="G946" s="1">
        <f t="shared" si="119"/>
        <v>0</v>
      </c>
      <c r="H946" s="1">
        <f t="shared" si="117"/>
        <v>0</v>
      </c>
    </row>
    <row r="947" spans="1:8" ht="12.75">
      <c r="A947" s="1">
        <f t="shared" si="115"/>
        <v>0.013939999999999769</v>
      </c>
      <c r="B947" s="1">
        <f t="shared" si="112"/>
        <v>-307.3998341899722</v>
      </c>
      <c r="C947" s="1">
        <f t="shared" si="113"/>
        <v>-307.3998341899722</v>
      </c>
      <c r="D947" s="1">
        <f t="shared" si="114"/>
        <v>-10.24666113966574</v>
      </c>
      <c r="E947" s="1">
        <f t="shared" si="116"/>
        <v>0</v>
      </c>
      <c r="F947" s="1">
        <f t="shared" si="118"/>
        <v>10.24666113966574</v>
      </c>
      <c r="G947" s="1">
        <f t="shared" si="119"/>
        <v>0</v>
      </c>
      <c r="H947" s="1">
        <f t="shared" si="117"/>
        <v>0</v>
      </c>
    </row>
    <row r="948" spans="1:8" ht="12.75">
      <c r="A948" s="1">
        <f t="shared" si="115"/>
        <v>0.013959999999999768</v>
      </c>
      <c r="B948" s="1">
        <f t="shared" si="112"/>
        <v>-308.06183159954395</v>
      </c>
      <c r="C948" s="1">
        <f t="shared" si="113"/>
        <v>-308.06183159954395</v>
      </c>
      <c r="D948" s="1">
        <f t="shared" si="114"/>
        <v>-10.268727719984799</v>
      </c>
      <c r="E948" s="1">
        <f t="shared" si="116"/>
        <v>0</v>
      </c>
      <c r="F948" s="1">
        <f t="shared" si="118"/>
        <v>10.268727719984799</v>
      </c>
      <c r="G948" s="1">
        <f t="shared" si="119"/>
        <v>0</v>
      </c>
      <c r="H948" s="1">
        <f t="shared" si="117"/>
        <v>0</v>
      </c>
    </row>
    <row r="949" spans="1:8" ht="12.75">
      <c r="A949" s="1">
        <f t="shared" si="115"/>
        <v>0.013979999999999767</v>
      </c>
      <c r="B949" s="1">
        <f t="shared" si="112"/>
        <v>-308.71166725549057</v>
      </c>
      <c r="C949" s="1">
        <f t="shared" si="113"/>
        <v>-308.71166725549057</v>
      </c>
      <c r="D949" s="1">
        <f t="shared" si="114"/>
        <v>-10.290388908516352</v>
      </c>
      <c r="E949" s="1">
        <f t="shared" si="116"/>
        <v>0</v>
      </c>
      <c r="F949" s="1">
        <f t="shared" si="118"/>
        <v>10.290388908516352</v>
      </c>
      <c r="G949" s="1">
        <f t="shared" si="119"/>
        <v>0</v>
      </c>
      <c r="H949" s="1">
        <f t="shared" si="117"/>
        <v>0</v>
      </c>
    </row>
    <row r="950" spans="1:8" ht="12.75">
      <c r="A950" s="1">
        <f t="shared" si="115"/>
        <v>0.013999999999999766</v>
      </c>
      <c r="B950" s="1">
        <f t="shared" si="112"/>
        <v>-309.349315503413</v>
      </c>
      <c r="C950" s="1">
        <f t="shared" si="113"/>
        <v>-309.349315503413</v>
      </c>
      <c r="D950" s="1">
        <f t="shared" si="114"/>
        <v>-10.311643850113766</v>
      </c>
      <c r="E950" s="1">
        <f t="shared" si="116"/>
        <v>0</v>
      </c>
      <c r="F950" s="1">
        <f t="shared" si="118"/>
        <v>10.311643850113766</v>
      </c>
      <c r="G950" s="1">
        <f t="shared" si="119"/>
        <v>0</v>
      </c>
      <c r="H950" s="1">
        <f t="shared" si="117"/>
        <v>0</v>
      </c>
    </row>
    <row r="951" spans="1:8" ht="12.75">
      <c r="A951" s="1">
        <f t="shared" si="115"/>
        <v>0.014019999999999765</v>
      </c>
      <c r="B951" s="1">
        <f t="shared" si="112"/>
        <v>-309.97475117005024</v>
      </c>
      <c r="C951" s="1">
        <f t="shared" si="113"/>
        <v>-309.97475117005024</v>
      </c>
      <c r="D951" s="1">
        <f t="shared" si="114"/>
        <v>-10.33249170566834</v>
      </c>
      <c r="E951" s="1">
        <f t="shared" si="116"/>
        <v>0</v>
      </c>
      <c r="F951" s="1">
        <f t="shared" si="118"/>
        <v>10.33249170566834</v>
      </c>
      <c r="G951" s="1">
        <f t="shared" si="119"/>
        <v>0</v>
      </c>
      <c r="H951" s="1">
        <f t="shared" si="117"/>
        <v>0</v>
      </c>
    </row>
    <row r="952" spans="1:8" ht="12.75">
      <c r="A952" s="1">
        <f t="shared" si="115"/>
        <v>0.014039999999999764</v>
      </c>
      <c r="B952" s="1">
        <f t="shared" si="112"/>
        <v>-310.587949564273</v>
      </c>
      <c r="C952" s="1">
        <f t="shared" si="113"/>
        <v>-310.587949564273</v>
      </c>
      <c r="D952" s="1">
        <f t="shared" si="114"/>
        <v>-10.352931652142434</v>
      </c>
      <c r="E952" s="1">
        <f t="shared" si="116"/>
        <v>0</v>
      </c>
      <c r="F952" s="1">
        <f t="shared" si="118"/>
        <v>10.352931652142434</v>
      </c>
      <c r="G952" s="1">
        <f t="shared" si="119"/>
        <v>0</v>
      </c>
      <c r="H952" s="1">
        <f t="shared" si="117"/>
        <v>0</v>
      </c>
    </row>
    <row r="953" spans="1:8" ht="12.75">
      <c r="A953" s="1">
        <f t="shared" si="115"/>
        <v>0.014059999999999764</v>
      </c>
      <c r="B953" s="1">
        <f t="shared" si="112"/>
        <v>-311.18888647805875</v>
      </c>
      <c r="C953" s="1">
        <f t="shared" si="113"/>
        <v>-311.18888647805875</v>
      </c>
      <c r="D953" s="1">
        <f t="shared" si="114"/>
        <v>-10.372962882601959</v>
      </c>
      <c r="E953" s="1">
        <f t="shared" si="116"/>
        <v>0</v>
      </c>
      <c r="F953" s="1">
        <f t="shared" si="118"/>
        <v>10.372962882601959</v>
      </c>
      <c r="G953" s="1">
        <f t="shared" si="119"/>
        <v>0</v>
      </c>
      <c r="H953" s="1">
        <f t="shared" si="117"/>
        <v>0</v>
      </c>
    </row>
    <row r="954" spans="1:8" ht="12.75">
      <c r="A954" s="1">
        <f t="shared" si="115"/>
        <v>0.014079999999999763</v>
      </c>
      <c r="B954" s="1">
        <f aca="true" t="shared" si="120" ref="B954:B1017">IF(A954&lt;D$29/B$15,0,IF(A954&lt;1/(2*B$13),B$16*SIN(B$15*A954),IF(A954&lt;1/(2*B$13)+D$29/B$15,0,B$16*SIN(B$15*A954))))</f>
        <v>-311.777538187447</v>
      </c>
      <c r="C954" s="1">
        <f aca="true" t="shared" si="121" ref="C954:C1017">B$16*SIN(B$15*A954)</f>
        <v>-311.777538187447</v>
      </c>
      <c r="D954" s="1">
        <f aca="true" t="shared" si="122" ref="D954:D1017">B954/R</f>
        <v>-10.392584606248233</v>
      </c>
      <c r="E954" s="1">
        <f t="shared" si="116"/>
        <v>0</v>
      </c>
      <c r="F954" s="1">
        <f t="shared" si="118"/>
        <v>10.392584606248233</v>
      </c>
      <c r="G954" s="1">
        <f t="shared" si="119"/>
        <v>0</v>
      </c>
      <c r="H954" s="1">
        <f t="shared" si="117"/>
        <v>0</v>
      </c>
    </row>
    <row r="955" spans="1:8" ht="12.75">
      <c r="A955" s="1">
        <f aca="true" t="shared" si="123" ref="A955:A1018">A954+1/(1000*B$13)</f>
        <v>0.014099999999999762</v>
      </c>
      <c r="B955" s="1">
        <f t="shared" si="120"/>
        <v>-312.35388145347633</v>
      </c>
      <c r="C955" s="1">
        <f t="shared" si="121"/>
        <v>-312.35388145347633</v>
      </c>
      <c r="D955" s="1">
        <f t="shared" si="122"/>
        <v>-10.411796048449212</v>
      </c>
      <c r="E955" s="1">
        <f aca="true" t="shared" si="124" ref="E955:E1018">IF(D955&gt;0,D955,0)</f>
        <v>0</v>
      </c>
      <c r="F955" s="1">
        <f t="shared" si="118"/>
        <v>10.411796048449212</v>
      </c>
      <c r="G955" s="1">
        <f t="shared" si="119"/>
        <v>0</v>
      </c>
      <c r="H955" s="1">
        <f aca="true" t="shared" si="125" ref="H955:H1018">-G955</f>
        <v>0</v>
      </c>
    </row>
    <row r="956" spans="1:8" ht="12.75">
      <c r="A956" s="1">
        <f t="shared" si="123"/>
        <v>0.014119999999999761</v>
      </c>
      <c r="B956" s="1">
        <f t="shared" si="120"/>
        <v>-312.9178935231014</v>
      </c>
      <c r="C956" s="1">
        <f t="shared" si="121"/>
        <v>-312.9178935231014</v>
      </c>
      <c r="D956" s="1">
        <f t="shared" si="122"/>
        <v>-10.430596450770047</v>
      </c>
      <c r="E956" s="1">
        <f t="shared" si="124"/>
        <v>0</v>
      </c>
      <c r="F956" s="1">
        <f t="shared" si="118"/>
        <v>10.430596450770047</v>
      </c>
      <c r="G956" s="1">
        <f t="shared" si="119"/>
        <v>0</v>
      </c>
      <c r="H956" s="1">
        <f t="shared" si="125"/>
        <v>0</v>
      </c>
    </row>
    <row r="957" spans="1:8" ht="12.75">
      <c r="A957" s="1">
        <f t="shared" si="123"/>
        <v>0.01413999999999976</v>
      </c>
      <c r="B957" s="1">
        <f t="shared" si="120"/>
        <v>-313.4695521300915</v>
      </c>
      <c r="C957" s="1">
        <f t="shared" si="121"/>
        <v>-313.4695521300915</v>
      </c>
      <c r="D957" s="1">
        <f t="shared" si="122"/>
        <v>-10.44898507100305</v>
      </c>
      <c r="E957" s="1">
        <f t="shared" si="124"/>
        <v>0</v>
      </c>
      <c r="F957" s="1">
        <f t="shared" si="118"/>
        <v>10.44898507100305</v>
      </c>
      <c r="G957" s="1">
        <f t="shared" si="119"/>
        <v>0</v>
      </c>
      <c r="H957" s="1">
        <f t="shared" si="125"/>
        <v>0</v>
      </c>
    </row>
    <row r="958" spans="1:8" ht="12.75">
      <c r="A958" s="1">
        <f t="shared" si="123"/>
        <v>0.01415999999999976</v>
      </c>
      <c r="B958" s="1">
        <f t="shared" si="120"/>
        <v>-314.00883549590924</v>
      </c>
      <c r="C958" s="1">
        <f t="shared" si="121"/>
        <v>-314.00883549590924</v>
      </c>
      <c r="D958" s="1">
        <f t="shared" si="122"/>
        <v>-10.466961183196975</v>
      </c>
      <c r="E958" s="1">
        <f t="shared" si="124"/>
        <v>0</v>
      </c>
      <c r="F958" s="1">
        <f t="shared" si="118"/>
        <v>10.466961183196975</v>
      </c>
      <c r="G958" s="1">
        <f t="shared" si="119"/>
        <v>0</v>
      </c>
      <c r="H958" s="1">
        <f t="shared" si="125"/>
        <v>0</v>
      </c>
    </row>
    <row r="959" spans="1:8" ht="12.75">
      <c r="A959" s="1">
        <f t="shared" si="123"/>
        <v>0.014179999999999759</v>
      </c>
      <c r="B959" s="1">
        <f t="shared" si="120"/>
        <v>-314.5357223305709</v>
      </c>
      <c r="C959" s="1">
        <f t="shared" si="121"/>
        <v>-314.5357223305709</v>
      </c>
      <c r="D959" s="1">
        <f t="shared" si="122"/>
        <v>-10.484524077685696</v>
      </c>
      <c r="E959" s="1">
        <f t="shared" si="124"/>
        <v>0</v>
      </c>
      <c r="F959" s="1">
        <f t="shared" si="118"/>
        <v>10.484524077685696</v>
      </c>
      <c r="G959" s="1">
        <f t="shared" si="119"/>
        <v>0</v>
      </c>
      <c r="H959" s="1">
        <f t="shared" si="125"/>
        <v>0</v>
      </c>
    </row>
    <row r="960" spans="1:8" ht="12.75">
      <c r="A960" s="1">
        <f t="shared" si="123"/>
        <v>0.014199999999999758</v>
      </c>
      <c r="B960" s="1">
        <f t="shared" si="120"/>
        <v>-315.0501918334863</v>
      </c>
      <c r="C960" s="1">
        <f t="shared" si="121"/>
        <v>-315.0501918334863</v>
      </c>
      <c r="D960" s="1">
        <f t="shared" si="122"/>
        <v>-10.50167306111621</v>
      </c>
      <c r="E960" s="1">
        <f t="shared" si="124"/>
        <v>0</v>
      </c>
      <c r="F960" s="1">
        <f t="shared" si="118"/>
        <v>10.50167306111621</v>
      </c>
      <c r="G960" s="1">
        <f t="shared" si="119"/>
        <v>0</v>
      </c>
      <c r="H960" s="1">
        <f t="shared" si="125"/>
        <v>0</v>
      </c>
    </row>
    <row r="961" spans="1:8" ht="12.75">
      <c r="A961" s="1">
        <f t="shared" si="123"/>
        <v>0.014219999999999757</v>
      </c>
      <c r="B961" s="1">
        <f t="shared" si="120"/>
        <v>-315.5522236942805</v>
      </c>
      <c r="C961" s="1">
        <f t="shared" si="121"/>
        <v>-315.5522236942805</v>
      </c>
      <c r="D961" s="1">
        <f t="shared" si="122"/>
        <v>-10.518407456476016</v>
      </c>
      <c r="E961" s="1">
        <f t="shared" si="124"/>
        <v>0</v>
      </c>
      <c r="F961" s="1">
        <f t="shared" si="118"/>
        <v>10.518407456476016</v>
      </c>
      <c r="G961" s="1">
        <f t="shared" si="119"/>
        <v>0</v>
      </c>
      <c r="H961" s="1">
        <f t="shared" si="125"/>
        <v>0</v>
      </c>
    </row>
    <row r="962" spans="1:8" ht="12.75">
      <c r="A962" s="1">
        <f t="shared" si="123"/>
        <v>0.014239999999999756</v>
      </c>
      <c r="B962" s="1">
        <f t="shared" si="120"/>
        <v>-316.04179809359516</v>
      </c>
      <c r="C962" s="1">
        <f t="shared" si="121"/>
        <v>-316.04179809359516</v>
      </c>
      <c r="D962" s="1">
        <f t="shared" si="122"/>
        <v>-10.53472660311984</v>
      </c>
      <c r="E962" s="1">
        <f t="shared" si="124"/>
        <v>0</v>
      </c>
      <c r="F962" s="1">
        <f t="shared" si="118"/>
        <v>10.53472660311984</v>
      </c>
      <c r="G962" s="1">
        <f t="shared" si="119"/>
        <v>0</v>
      </c>
      <c r="H962" s="1">
        <f t="shared" si="125"/>
        <v>0</v>
      </c>
    </row>
    <row r="963" spans="1:8" ht="12.75">
      <c r="A963" s="1">
        <f t="shared" si="123"/>
        <v>0.014259999999999756</v>
      </c>
      <c r="B963" s="1">
        <f t="shared" si="120"/>
        <v>-316.51889570387135</v>
      </c>
      <c r="C963" s="1">
        <f t="shared" si="121"/>
        <v>-316.51889570387135</v>
      </c>
      <c r="D963" s="1">
        <f t="shared" si="122"/>
        <v>-10.550629856795712</v>
      </c>
      <c r="E963" s="1">
        <f t="shared" si="124"/>
        <v>0</v>
      </c>
      <c r="F963" s="1">
        <f t="shared" si="118"/>
        <v>10.550629856795712</v>
      </c>
      <c r="G963" s="1">
        <f t="shared" si="119"/>
        <v>0</v>
      </c>
      <c r="H963" s="1">
        <f t="shared" si="125"/>
        <v>0</v>
      </c>
    </row>
    <row r="964" spans="1:8" ht="12.75">
      <c r="A964" s="1">
        <f t="shared" si="123"/>
        <v>0.014279999999999755</v>
      </c>
      <c r="B964" s="1">
        <f t="shared" si="120"/>
        <v>-316.98349769011236</v>
      </c>
      <c r="C964" s="1">
        <f t="shared" si="121"/>
        <v>-316.98349769011236</v>
      </c>
      <c r="D964" s="1">
        <f t="shared" si="122"/>
        <v>-10.566116589670411</v>
      </c>
      <c r="E964" s="1">
        <f t="shared" si="124"/>
        <v>0</v>
      </c>
      <c r="F964" s="1">
        <f t="shared" si="118"/>
        <v>10.566116589670411</v>
      </c>
      <c r="G964" s="1">
        <f t="shared" si="119"/>
        <v>0</v>
      </c>
      <c r="H964" s="1">
        <f t="shared" si="125"/>
        <v>0</v>
      </c>
    </row>
    <row r="965" spans="1:8" ht="12.75">
      <c r="A965" s="1">
        <f t="shared" si="123"/>
        <v>0.014299999999999754</v>
      </c>
      <c r="B965" s="1">
        <f t="shared" si="120"/>
        <v>-317.4355857106272</v>
      </c>
      <c r="C965" s="1">
        <f t="shared" si="121"/>
        <v>-317.4355857106272</v>
      </c>
      <c r="D965" s="1">
        <f t="shared" si="122"/>
        <v>-10.58118619035424</v>
      </c>
      <c r="E965" s="1">
        <f t="shared" si="124"/>
        <v>0</v>
      </c>
      <c r="F965" s="1">
        <f t="shared" si="118"/>
        <v>10.58118619035424</v>
      </c>
      <c r="G965" s="1">
        <f t="shared" si="119"/>
        <v>0</v>
      </c>
      <c r="H965" s="1">
        <f t="shared" si="125"/>
        <v>0</v>
      </c>
    </row>
    <row r="966" spans="1:8" ht="12.75">
      <c r="A966" s="1">
        <f t="shared" si="123"/>
        <v>0.014319999999999753</v>
      </c>
      <c r="B966" s="1">
        <f t="shared" si="120"/>
        <v>-317.875141917755</v>
      </c>
      <c r="C966" s="1">
        <f t="shared" si="121"/>
        <v>-317.875141917755</v>
      </c>
      <c r="D966" s="1">
        <f t="shared" si="122"/>
        <v>-10.595838063925166</v>
      </c>
      <c r="E966" s="1">
        <f t="shared" si="124"/>
        <v>0</v>
      </c>
      <c r="F966" s="1">
        <f aca="true" t="shared" si="126" ref="F966:F1029">IF(D966&lt;0,-D966,0)</f>
        <v>10.595838063925166</v>
      </c>
      <c r="G966" s="1">
        <f aca="true" t="shared" si="127" ref="G966:G1029">C966-B966</f>
        <v>0</v>
      </c>
      <c r="H966" s="1">
        <f t="shared" si="125"/>
        <v>0</v>
      </c>
    </row>
    <row r="967" spans="1:8" ht="12.75">
      <c r="A967" s="1">
        <f t="shared" si="123"/>
        <v>0.014339999999999752</v>
      </c>
      <c r="B967" s="1">
        <f t="shared" si="120"/>
        <v>-318.30214895856926</v>
      </c>
      <c r="C967" s="1">
        <f t="shared" si="121"/>
        <v>-318.30214895856926</v>
      </c>
      <c r="D967" s="1">
        <f t="shared" si="122"/>
        <v>-10.610071631952309</v>
      </c>
      <c r="E967" s="1">
        <f t="shared" si="124"/>
        <v>0</v>
      </c>
      <c r="F967" s="1">
        <f t="shared" si="126"/>
        <v>10.610071631952309</v>
      </c>
      <c r="G967" s="1">
        <f t="shared" si="127"/>
        <v>0</v>
      </c>
      <c r="H967" s="1">
        <f t="shared" si="125"/>
        <v>0</v>
      </c>
    </row>
    <row r="968" spans="1:8" ht="12.75">
      <c r="A968" s="1">
        <f t="shared" si="123"/>
        <v>0.014359999999999751</v>
      </c>
      <c r="B968" s="1">
        <f t="shared" si="120"/>
        <v>-318.71658997556324</v>
      </c>
      <c r="C968" s="1">
        <f t="shared" si="121"/>
        <v>-318.71658997556324</v>
      </c>
      <c r="D968" s="1">
        <f t="shared" si="122"/>
        <v>-10.623886332518774</v>
      </c>
      <c r="E968" s="1">
        <f t="shared" si="124"/>
        <v>0</v>
      </c>
      <c r="F968" s="1">
        <f t="shared" si="126"/>
        <v>10.623886332518774</v>
      </c>
      <c r="G968" s="1">
        <f t="shared" si="127"/>
        <v>0</v>
      </c>
      <c r="H968" s="1">
        <f t="shared" si="125"/>
        <v>0</v>
      </c>
    </row>
    <row r="969" spans="1:8" ht="12.75">
      <c r="A969" s="1">
        <f t="shared" si="123"/>
        <v>0.01437999999999975</v>
      </c>
      <c r="B969" s="1">
        <f t="shared" si="120"/>
        <v>-319.1184486073152</v>
      </c>
      <c r="C969" s="1">
        <f t="shared" si="121"/>
        <v>-319.1184486073152</v>
      </c>
      <c r="D969" s="1">
        <f t="shared" si="122"/>
        <v>-10.63728162024384</v>
      </c>
      <c r="E969" s="1">
        <f t="shared" si="124"/>
        <v>0</v>
      </c>
      <c r="F969" s="1">
        <f t="shared" si="126"/>
        <v>10.63728162024384</v>
      </c>
      <c r="G969" s="1">
        <f t="shared" si="127"/>
        <v>0</v>
      </c>
      <c r="H969" s="1">
        <f t="shared" si="125"/>
        <v>0</v>
      </c>
    </row>
    <row r="970" spans="1:8" ht="12.75">
      <c r="A970" s="1">
        <f t="shared" si="123"/>
        <v>0.01439999999999975</v>
      </c>
      <c r="B970" s="1">
        <f t="shared" si="120"/>
        <v>-319.5077089891345</v>
      </c>
      <c r="C970" s="1">
        <f t="shared" si="121"/>
        <v>-319.5077089891345</v>
      </c>
      <c r="D970" s="1">
        <f t="shared" si="122"/>
        <v>-10.650256966304484</v>
      </c>
      <c r="E970" s="1">
        <f t="shared" si="124"/>
        <v>0</v>
      </c>
      <c r="F970" s="1">
        <f t="shared" si="126"/>
        <v>10.650256966304484</v>
      </c>
      <c r="G970" s="1">
        <f t="shared" si="127"/>
        <v>0</v>
      </c>
      <c r="H970" s="1">
        <f t="shared" si="125"/>
        <v>0</v>
      </c>
    </row>
    <row r="971" spans="1:8" ht="12.75">
      <c r="A971" s="1">
        <f t="shared" si="123"/>
        <v>0.014419999999999749</v>
      </c>
      <c r="B971" s="1">
        <f t="shared" si="120"/>
        <v>-319.88435575368766</v>
      </c>
      <c r="C971" s="1">
        <f t="shared" si="121"/>
        <v>-319.88435575368766</v>
      </c>
      <c r="D971" s="1">
        <f t="shared" si="122"/>
        <v>-10.662811858456255</v>
      </c>
      <c r="E971" s="1">
        <f t="shared" si="124"/>
        <v>0</v>
      </c>
      <c r="F971" s="1">
        <f t="shared" si="126"/>
        <v>10.662811858456255</v>
      </c>
      <c r="G971" s="1">
        <f t="shared" si="127"/>
        <v>0</v>
      </c>
      <c r="H971" s="1">
        <f t="shared" si="125"/>
        <v>0</v>
      </c>
    </row>
    <row r="972" spans="1:8" ht="12.75">
      <c r="A972" s="1">
        <f t="shared" si="123"/>
        <v>0.014439999999999748</v>
      </c>
      <c r="B972" s="1">
        <f t="shared" si="120"/>
        <v>-320.24837403160547</v>
      </c>
      <c r="C972" s="1">
        <f t="shared" si="121"/>
        <v>-320.24837403160547</v>
      </c>
      <c r="D972" s="1">
        <f t="shared" si="122"/>
        <v>-10.674945801053516</v>
      </c>
      <c r="E972" s="1">
        <f t="shared" si="124"/>
        <v>0</v>
      </c>
      <c r="F972" s="1">
        <f t="shared" si="126"/>
        <v>10.674945801053516</v>
      </c>
      <c r="G972" s="1">
        <f t="shared" si="127"/>
        <v>0</v>
      </c>
      <c r="H972" s="1">
        <f t="shared" si="125"/>
        <v>0</v>
      </c>
    </row>
    <row r="973" spans="1:8" ht="12.75">
      <c r="A973" s="1">
        <f t="shared" si="123"/>
        <v>0.014459999999999747</v>
      </c>
      <c r="B973" s="1">
        <f t="shared" si="120"/>
        <v>-320.5997494520695</v>
      </c>
      <c r="C973" s="1">
        <f t="shared" si="121"/>
        <v>-320.5997494520695</v>
      </c>
      <c r="D973" s="1">
        <f t="shared" si="122"/>
        <v>-10.686658315068984</v>
      </c>
      <c r="E973" s="1">
        <f t="shared" si="124"/>
        <v>0</v>
      </c>
      <c r="F973" s="1">
        <f t="shared" si="126"/>
        <v>10.686658315068984</v>
      </c>
      <c r="G973" s="1">
        <f t="shared" si="127"/>
        <v>0</v>
      </c>
      <c r="H973" s="1">
        <f t="shared" si="125"/>
        <v>0</v>
      </c>
    </row>
    <row r="974" spans="1:8" ht="12.75">
      <c r="A974" s="1">
        <f t="shared" si="123"/>
        <v>0.014479999999999747</v>
      </c>
      <c r="B974" s="1">
        <f t="shared" si="120"/>
        <v>-320.9384681433799</v>
      </c>
      <c r="C974" s="1">
        <f t="shared" si="121"/>
        <v>-320.9384681433799</v>
      </c>
      <c r="D974" s="1">
        <f t="shared" si="122"/>
        <v>-10.697948938112663</v>
      </c>
      <c r="E974" s="1">
        <f t="shared" si="124"/>
        <v>0</v>
      </c>
      <c r="F974" s="1">
        <f t="shared" si="126"/>
        <v>10.697948938112663</v>
      </c>
      <c r="G974" s="1">
        <f t="shared" si="127"/>
        <v>0</v>
      </c>
      <c r="H974" s="1">
        <f t="shared" si="125"/>
        <v>0</v>
      </c>
    </row>
    <row r="975" spans="1:8" ht="12.75">
      <c r="A975" s="1">
        <f t="shared" si="123"/>
        <v>0.014499999999999746</v>
      </c>
      <c r="B975" s="1">
        <f t="shared" si="120"/>
        <v>-321.26451673350266</v>
      </c>
      <c r="C975" s="1">
        <f t="shared" si="121"/>
        <v>-321.26451673350266</v>
      </c>
      <c r="D975" s="1">
        <f t="shared" si="122"/>
        <v>-10.708817224450089</v>
      </c>
      <c r="E975" s="1">
        <f t="shared" si="124"/>
        <v>0</v>
      </c>
      <c r="F975" s="1">
        <f t="shared" si="126"/>
        <v>10.708817224450089</v>
      </c>
      <c r="G975" s="1">
        <f t="shared" si="127"/>
        <v>0</v>
      </c>
      <c r="H975" s="1">
        <f t="shared" si="125"/>
        <v>0</v>
      </c>
    </row>
    <row r="976" spans="1:8" ht="12.75">
      <c r="A976" s="1">
        <f t="shared" si="123"/>
        <v>0.014519999999999745</v>
      </c>
      <c r="B976" s="1">
        <f t="shared" si="120"/>
        <v>-321.57788235059775</v>
      </c>
      <c r="C976" s="1">
        <f t="shared" si="121"/>
        <v>-321.57788235059775</v>
      </c>
      <c r="D976" s="1">
        <f t="shared" si="122"/>
        <v>-10.719262745019925</v>
      </c>
      <c r="E976" s="1">
        <f t="shared" si="124"/>
        <v>0</v>
      </c>
      <c r="F976" s="1">
        <f t="shared" si="126"/>
        <v>10.719262745019925</v>
      </c>
      <c r="G976" s="1">
        <f t="shared" si="127"/>
        <v>0</v>
      </c>
      <c r="H976" s="1">
        <f t="shared" si="125"/>
        <v>0</v>
      </c>
    </row>
    <row r="977" spans="1:8" ht="12.75">
      <c r="A977" s="1">
        <f t="shared" si="123"/>
        <v>0.014539999999999744</v>
      </c>
      <c r="B977" s="1">
        <f t="shared" si="120"/>
        <v>-321.87855262352724</v>
      </c>
      <c r="C977" s="1">
        <f t="shared" si="121"/>
        <v>-321.87855262352724</v>
      </c>
      <c r="D977" s="1">
        <f t="shared" si="122"/>
        <v>-10.729285087450908</v>
      </c>
      <c r="E977" s="1">
        <f t="shared" si="124"/>
        <v>0</v>
      </c>
      <c r="F977" s="1">
        <f t="shared" si="126"/>
        <v>10.729285087450908</v>
      </c>
      <c r="G977" s="1">
        <f t="shared" si="127"/>
        <v>0</v>
      </c>
      <c r="H977" s="1">
        <f t="shared" si="125"/>
        <v>0</v>
      </c>
    </row>
    <row r="978" spans="1:8" ht="12.75">
      <c r="A978" s="1">
        <f t="shared" si="123"/>
        <v>0.014559999999999743</v>
      </c>
      <c r="B978" s="1">
        <f t="shared" si="120"/>
        <v>-322.16651568234346</v>
      </c>
      <c r="C978" s="1">
        <f t="shared" si="121"/>
        <v>-322.16651568234346</v>
      </c>
      <c r="D978" s="1">
        <f t="shared" si="122"/>
        <v>-10.738883856078115</v>
      </c>
      <c r="E978" s="1">
        <f t="shared" si="124"/>
        <v>0</v>
      </c>
      <c r="F978" s="1">
        <f t="shared" si="126"/>
        <v>10.738883856078115</v>
      </c>
      <c r="G978" s="1">
        <f t="shared" si="127"/>
        <v>0</v>
      </c>
      <c r="H978" s="1">
        <f t="shared" si="125"/>
        <v>0</v>
      </c>
    </row>
    <row r="979" spans="1:8" ht="12.75">
      <c r="A979" s="1">
        <f t="shared" si="123"/>
        <v>0.014579999999999742</v>
      </c>
      <c r="B979" s="1">
        <f t="shared" si="120"/>
        <v>-322.4417601587579</v>
      </c>
      <c r="C979" s="1">
        <f t="shared" si="121"/>
        <v>-322.4417601587579</v>
      </c>
      <c r="D979" s="1">
        <f t="shared" si="122"/>
        <v>-10.748058671958598</v>
      </c>
      <c r="E979" s="1">
        <f t="shared" si="124"/>
        <v>0</v>
      </c>
      <c r="F979" s="1">
        <f t="shared" si="126"/>
        <v>10.748058671958598</v>
      </c>
      <c r="G979" s="1">
        <f t="shared" si="127"/>
        <v>0</v>
      </c>
      <c r="H979" s="1">
        <f t="shared" si="125"/>
        <v>0</v>
      </c>
    </row>
    <row r="980" spans="1:8" ht="12.75">
      <c r="A980" s="1">
        <f t="shared" si="123"/>
        <v>0.014599999999999742</v>
      </c>
      <c r="B980" s="1">
        <f t="shared" si="120"/>
        <v>-322.7042751865901</v>
      </c>
      <c r="C980" s="1">
        <f t="shared" si="121"/>
        <v>-322.7042751865901</v>
      </c>
      <c r="D980" s="1">
        <f t="shared" si="122"/>
        <v>-10.756809172886337</v>
      </c>
      <c r="E980" s="1">
        <f t="shared" si="124"/>
        <v>0</v>
      </c>
      <c r="F980" s="1">
        <f t="shared" si="126"/>
        <v>10.756809172886337</v>
      </c>
      <c r="G980" s="1">
        <f t="shared" si="127"/>
        <v>0</v>
      </c>
      <c r="H980" s="1">
        <f t="shared" si="125"/>
        <v>0</v>
      </c>
    </row>
    <row r="981" spans="1:8" ht="12.75">
      <c r="A981" s="1">
        <f t="shared" si="123"/>
        <v>0.01461999999999974</v>
      </c>
      <c r="B981" s="1">
        <f t="shared" si="120"/>
        <v>-322.9540504021961</v>
      </c>
      <c r="C981" s="1">
        <f t="shared" si="121"/>
        <v>-322.9540504021961</v>
      </c>
      <c r="D981" s="1">
        <f t="shared" si="122"/>
        <v>-10.765135013406537</v>
      </c>
      <c r="E981" s="1">
        <f t="shared" si="124"/>
        <v>0</v>
      </c>
      <c r="F981" s="1">
        <f t="shared" si="126"/>
        <v>10.765135013406537</v>
      </c>
      <c r="G981" s="1">
        <f t="shared" si="127"/>
        <v>0</v>
      </c>
      <c r="H981" s="1">
        <f t="shared" si="125"/>
        <v>0</v>
      </c>
    </row>
    <row r="982" spans="1:8" ht="12.75">
      <c r="A982" s="1">
        <f t="shared" si="123"/>
        <v>0.01463999999999974</v>
      </c>
      <c r="B982" s="1">
        <f t="shared" si="120"/>
        <v>-323.19107594487815</v>
      </c>
      <c r="C982" s="1">
        <f t="shared" si="121"/>
        <v>-323.19107594487815</v>
      </c>
      <c r="D982" s="1">
        <f t="shared" si="122"/>
        <v>-10.773035864829271</v>
      </c>
      <c r="E982" s="1">
        <f t="shared" si="124"/>
        <v>0</v>
      </c>
      <c r="F982" s="1">
        <f t="shared" si="126"/>
        <v>10.773035864829271</v>
      </c>
      <c r="G982" s="1">
        <f t="shared" si="127"/>
        <v>0</v>
      </c>
      <c r="H982" s="1">
        <f t="shared" si="125"/>
        <v>0</v>
      </c>
    </row>
    <row r="983" spans="1:8" ht="12.75">
      <c r="A983" s="1">
        <f t="shared" si="123"/>
        <v>0.01465999999999974</v>
      </c>
      <c r="B983" s="1">
        <f t="shared" si="120"/>
        <v>-323.4153424572737</v>
      </c>
      <c r="C983" s="1">
        <f t="shared" si="121"/>
        <v>-323.4153424572737</v>
      </c>
      <c r="D983" s="1">
        <f t="shared" si="122"/>
        <v>-10.780511415242456</v>
      </c>
      <c r="E983" s="1">
        <f t="shared" si="124"/>
        <v>0</v>
      </c>
      <c r="F983" s="1">
        <f t="shared" si="126"/>
        <v>10.780511415242456</v>
      </c>
      <c r="G983" s="1">
        <f t="shared" si="127"/>
        <v>0</v>
      </c>
      <c r="H983" s="1">
        <f t="shared" si="125"/>
        <v>0</v>
      </c>
    </row>
    <row r="984" spans="1:8" ht="12.75">
      <c r="A984" s="1">
        <f t="shared" si="123"/>
        <v>0.014679999999999738</v>
      </c>
      <c r="B984" s="1">
        <f t="shared" si="120"/>
        <v>-323.6268410857248</v>
      </c>
      <c r="C984" s="1">
        <f t="shared" si="121"/>
        <v>-323.6268410857248</v>
      </c>
      <c r="D984" s="1">
        <f t="shared" si="122"/>
        <v>-10.787561369524159</v>
      </c>
      <c r="E984" s="1">
        <f t="shared" si="124"/>
        <v>0</v>
      </c>
      <c r="F984" s="1">
        <f t="shared" si="126"/>
        <v>10.787561369524159</v>
      </c>
      <c r="G984" s="1">
        <f t="shared" si="127"/>
        <v>0</v>
      </c>
      <c r="H984" s="1">
        <f t="shared" si="125"/>
        <v>0</v>
      </c>
    </row>
    <row r="985" spans="1:8" ht="12.75">
      <c r="A985" s="1">
        <f t="shared" si="123"/>
        <v>0.014699999999999738</v>
      </c>
      <c r="B985" s="1">
        <f t="shared" si="120"/>
        <v>-323.82556348062764</v>
      </c>
      <c r="C985" s="1">
        <f t="shared" si="121"/>
        <v>-323.82556348062764</v>
      </c>
      <c r="D985" s="1">
        <f t="shared" si="122"/>
        <v>-10.794185449354254</v>
      </c>
      <c r="E985" s="1">
        <f t="shared" si="124"/>
        <v>0</v>
      </c>
      <c r="F985" s="1">
        <f t="shared" si="126"/>
        <v>10.794185449354254</v>
      </c>
      <c r="G985" s="1">
        <f t="shared" si="127"/>
        <v>0</v>
      </c>
      <c r="H985" s="1">
        <f t="shared" si="125"/>
        <v>0</v>
      </c>
    </row>
    <row r="986" spans="1:8" ht="12.75">
      <c r="A986" s="1">
        <f t="shared" si="123"/>
        <v>0.014719999999999737</v>
      </c>
      <c r="B986" s="1">
        <f t="shared" si="120"/>
        <v>-324.0115017967625</v>
      </c>
      <c r="C986" s="1">
        <f t="shared" si="121"/>
        <v>-324.0115017967625</v>
      </c>
      <c r="D986" s="1">
        <f t="shared" si="122"/>
        <v>-10.800383393225417</v>
      </c>
      <c r="E986" s="1">
        <f t="shared" si="124"/>
        <v>0</v>
      </c>
      <c r="F986" s="1">
        <f t="shared" si="126"/>
        <v>10.800383393225417</v>
      </c>
      <c r="G986" s="1">
        <f t="shared" si="127"/>
        <v>0</v>
      </c>
      <c r="H986" s="1">
        <f t="shared" si="125"/>
        <v>0</v>
      </c>
    </row>
    <row r="987" spans="1:8" ht="12.75">
      <c r="A987" s="1">
        <f t="shared" si="123"/>
        <v>0.014739999999999736</v>
      </c>
      <c r="B987" s="1">
        <f t="shared" si="120"/>
        <v>-324.184648693603</v>
      </c>
      <c r="C987" s="1">
        <f t="shared" si="121"/>
        <v>-324.184648693603</v>
      </c>
      <c r="D987" s="1">
        <f t="shared" si="122"/>
        <v>-10.806154956453433</v>
      </c>
      <c r="E987" s="1">
        <f t="shared" si="124"/>
        <v>0</v>
      </c>
      <c r="F987" s="1">
        <f t="shared" si="126"/>
        <v>10.806154956453433</v>
      </c>
      <c r="G987" s="1">
        <f t="shared" si="127"/>
        <v>0</v>
      </c>
      <c r="H987" s="1">
        <f t="shared" si="125"/>
        <v>0</v>
      </c>
    </row>
    <row r="988" spans="1:8" ht="12.75">
      <c r="A988" s="1">
        <f t="shared" si="123"/>
        <v>0.014759999999999735</v>
      </c>
      <c r="B988" s="1">
        <f t="shared" si="120"/>
        <v>-324.3449973356061</v>
      </c>
      <c r="C988" s="1">
        <f t="shared" si="121"/>
        <v>-324.3449973356061</v>
      </c>
      <c r="D988" s="1">
        <f t="shared" si="122"/>
        <v>-10.81149991118687</v>
      </c>
      <c r="E988" s="1">
        <f t="shared" si="124"/>
        <v>0</v>
      </c>
      <c r="F988" s="1">
        <f t="shared" si="126"/>
        <v>10.81149991118687</v>
      </c>
      <c r="G988" s="1">
        <f t="shared" si="127"/>
        <v>0</v>
      </c>
      <c r="H988" s="1">
        <f t="shared" si="125"/>
        <v>0</v>
      </c>
    </row>
    <row r="989" spans="1:8" ht="12.75">
      <c r="A989" s="1">
        <f t="shared" si="123"/>
        <v>0.014779999999999734</v>
      </c>
      <c r="B989" s="1">
        <f t="shared" si="120"/>
        <v>-324.492541392482</v>
      </c>
      <c r="C989" s="1">
        <f t="shared" si="121"/>
        <v>-324.492541392482</v>
      </c>
      <c r="D989" s="1">
        <f t="shared" si="122"/>
        <v>-10.816418046416066</v>
      </c>
      <c r="E989" s="1">
        <f t="shared" si="124"/>
        <v>0</v>
      </c>
      <c r="F989" s="1">
        <f t="shared" si="126"/>
        <v>10.816418046416066</v>
      </c>
      <c r="G989" s="1">
        <f t="shared" si="127"/>
        <v>0</v>
      </c>
      <c r="H989" s="1">
        <f t="shared" si="125"/>
        <v>0</v>
      </c>
    </row>
    <row r="990" spans="1:8" ht="12.75">
      <c r="A990" s="1">
        <f t="shared" si="123"/>
        <v>0.014799999999999734</v>
      </c>
      <c r="B990" s="1">
        <f t="shared" si="120"/>
        <v>-324.62727503944393</v>
      </c>
      <c r="C990" s="1">
        <f t="shared" si="121"/>
        <v>-324.62727503944393</v>
      </c>
      <c r="D990" s="1">
        <f t="shared" si="122"/>
        <v>-10.820909167981464</v>
      </c>
      <c r="E990" s="1">
        <f t="shared" si="124"/>
        <v>0</v>
      </c>
      <c r="F990" s="1">
        <f t="shared" si="126"/>
        <v>10.820909167981464</v>
      </c>
      <c r="G990" s="1">
        <f t="shared" si="127"/>
        <v>0</v>
      </c>
      <c r="H990" s="1">
        <f t="shared" si="125"/>
        <v>0</v>
      </c>
    </row>
    <row r="991" spans="1:8" ht="12.75">
      <c r="A991" s="1">
        <f t="shared" si="123"/>
        <v>0.014819999999999733</v>
      </c>
      <c r="B991" s="1">
        <f t="shared" si="120"/>
        <v>-324.74919295743825</v>
      </c>
      <c r="C991" s="1">
        <f t="shared" si="121"/>
        <v>-324.74919295743825</v>
      </c>
      <c r="D991" s="1">
        <f t="shared" si="122"/>
        <v>-10.824973098581275</v>
      </c>
      <c r="E991" s="1">
        <f t="shared" si="124"/>
        <v>0</v>
      </c>
      <c r="F991" s="1">
        <f t="shared" si="126"/>
        <v>10.824973098581275</v>
      </c>
      <c r="G991" s="1">
        <f t="shared" si="127"/>
        <v>0</v>
      </c>
      <c r="H991" s="1">
        <f t="shared" si="125"/>
        <v>0</v>
      </c>
    </row>
    <row r="992" spans="1:8" ht="12.75">
      <c r="A992" s="1">
        <f t="shared" si="123"/>
        <v>0.014839999999999732</v>
      </c>
      <c r="B992" s="1">
        <f t="shared" si="120"/>
        <v>-324.85829033335426</v>
      </c>
      <c r="C992" s="1">
        <f t="shared" si="121"/>
        <v>-324.85829033335426</v>
      </c>
      <c r="D992" s="1">
        <f t="shared" si="122"/>
        <v>-10.828609677778475</v>
      </c>
      <c r="E992" s="1">
        <f t="shared" si="124"/>
        <v>0</v>
      </c>
      <c r="F992" s="1">
        <f t="shared" si="126"/>
        <v>10.828609677778475</v>
      </c>
      <c r="G992" s="1">
        <f t="shared" si="127"/>
        <v>0</v>
      </c>
      <c r="H992" s="1">
        <f t="shared" si="125"/>
        <v>0</v>
      </c>
    </row>
    <row r="993" spans="1:8" ht="12.75">
      <c r="A993" s="1">
        <f t="shared" si="123"/>
        <v>0.014859999999999731</v>
      </c>
      <c r="B993" s="1">
        <f t="shared" si="120"/>
        <v>-324.9545628602144</v>
      </c>
      <c r="C993" s="1">
        <f t="shared" si="121"/>
        <v>-324.9545628602144</v>
      </c>
      <c r="D993" s="1">
        <f t="shared" si="122"/>
        <v>-10.831818762007147</v>
      </c>
      <c r="E993" s="1">
        <f t="shared" si="124"/>
        <v>0</v>
      </c>
      <c r="F993" s="1">
        <f t="shared" si="126"/>
        <v>10.831818762007147</v>
      </c>
      <c r="G993" s="1">
        <f t="shared" si="127"/>
        <v>0</v>
      </c>
      <c r="H993" s="1">
        <f t="shared" si="125"/>
        <v>0</v>
      </c>
    </row>
    <row r="994" spans="1:8" ht="12.75">
      <c r="A994" s="1">
        <f t="shared" si="123"/>
        <v>0.01487999999999973</v>
      </c>
      <c r="B994" s="1">
        <f t="shared" si="120"/>
        <v>-325.03800673734423</v>
      </c>
      <c r="C994" s="1">
        <f t="shared" si="121"/>
        <v>-325.03800673734423</v>
      </c>
      <c r="D994" s="1">
        <f t="shared" si="122"/>
        <v>-10.834600224578141</v>
      </c>
      <c r="E994" s="1">
        <f t="shared" si="124"/>
        <v>0</v>
      </c>
      <c r="F994" s="1">
        <f t="shared" si="126"/>
        <v>10.834600224578141</v>
      </c>
      <c r="G994" s="1">
        <f t="shared" si="127"/>
        <v>0</v>
      </c>
      <c r="H994" s="1">
        <f t="shared" si="125"/>
        <v>0</v>
      </c>
    </row>
    <row r="995" spans="1:8" ht="12.75">
      <c r="A995" s="1">
        <f t="shared" si="123"/>
        <v>0.01489999999999973</v>
      </c>
      <c r="B995" s="1">
        <f t="shared" si="120"/>
        <v>-325.10861867052216</v>
      </c>
      <c r="C995" s="1">
        <f t="shared" si="121"/>
        <v>-325.10861867052216</v>
      </c>
      <c r="D995" s="1">
        <f t="shared" si="122"/>
        <v>-10.836953955684072</v>
      </c>
      <c r="E995" s="1">
        <f t="shared" si="124"/>
        <v>0</v>
      </c>
      <c r="F995" s="1">
        <f t="shared" si="126"/>
        <v>10.836953955684072</v>
      </c>
      <c r="G995" s="1">
        <f t="shared" si="127"/>
        <v>0</v>
      </c>
      <c r="H995" s="1">
        <f t="shared" si="125"/>
        <v>0</v>
      </c>
    </row>
    <row r="996" spans="1:8" ht="12.75">
      <c r="A996" s="1">
        <f t="shared" si="123"/>
        <v>0.014919999999999729</v>
      </c>
      <c r="B996" s="1">
        <f t="shared" si="120"/>
        <v>-325.1663958721102</v>
      </c>
      <c r="C996" s="1">
        <f t="shared" si="121"/>
        <v>-325.1663958721102</v>
      </c>
      <c r="D996" s="1">
        <f t="shared" si="122"/>
        <v>-10.838879862403672</v>
      </c>
      <c r="E996" s="1">
        <f t="shared" si="124"/>
        <v>0</v>
      </c>
      <c r="F996" s="1">
        <f t="shared" si="126"/>
        <v>10.838879862403672</v>
      </c>
      <c r="G996" s="1">
        <f t="shared" si="127"/>
        <v>0</v>
      </c>
      <c r="H996" s="1">
        <f t="shared" si="125"/>
        <v>0</v>
      </c>
    </row>
    <row r="997" spans="1:8" ht="12.75">
      <c r="A997" s="1">
        <f t="shared" si="123"/>
        <v>0.014939999999999728</v>
      </c>
      <c r="B997" s="1">
        <f t="shared" si="120"/>
        <v>-325.2113360611632</v>
      </c>
      <c r="C997" s="1">
        <f t="shared" si="121"/>
        <v>-325.2113360611632</v>
      </c>
      <c r="D997" s="1">
        <f t="shared" si="122"/>
        <v>-10.84037786870544</v>
      </c>
      <c r="E997" s="1">
        <f t="shared" si="124"/>
        <v>0</v>
      </c>
      <c r="F997" s="1">
        <f t="shared" si="126"/>
        <v>10.84037786870544</v>
      </c>
      <c r="G997" s="1">
        <f t="shared" si="127"/>
        <v>0</v>
      </c>
      <c r="H997" s="1">
        <f t="shared" si="125"/>
        <v>0</v>
      </c>
    </row>
    <row r="998" spans="1:8" ht="12.75">
      <c r="A998" s="1">
        <f t="shared" si="123"/>
        <v>0.014959999999999727</v>
      </c>
      <c r="B998" s="1">
        <f t="shared" si="120"/>
        <v>-325.2434374635195</v>
      </c>
      <c r="C998" s="1">
        <f t="shared" si="121"/>
        <v>-325.2434374635195</v>
      </c>
      <c r="D998" s="1">
        <f t="shared" si="122"/>
        <v>-10.841447915450651</v>
      </c>
      <c r="E998" s="1">
        <f t="shared" si="124"/>
        <v>0</v>
      </c>
      <c r="F998" s="1">
        <f t="shared" si="126"/>
        <v>10.841447915450651</v>
      </c>
      <c r="G998" s="1">
        <f t="shared" si="127"/>
        <v>0</v>
      </c>
      <c r="H998" s="1">
        <f t="shared" si="125"/>
        <v>0</v>
      </c>
    </row>
    <row r="999" spans="1:8" ht="12.75">
      <c r="A999" s="1">
        <f t="shared" si="123"/>
        <v>0.014979999999999726</v>
      </c>
      <c r="B999" s="1">
        <f t="shared" si="120"/>
        <v>-325.2626988118708</v>
      </c>
      <c r="C999" s="1">
        <f t="shared" si="121"/>
        <v>-325.2626988118708</v>
      </c>
      <c r="D999" s="1">
        <f t="shared" si="122"/>
        <v>-10.842089960395693</v>
      </c>
      <c r="E999" s="1">
        <f t="shared" si="124"/>
        <v>0</v>
      </c>
      <c r="F999" s="1">
        <f t="shared" si="126"/>
        <v>10.842089960395693</v>
      </c>
      <c r="G999" s="1">
        <f t="shared" si="127"/>
        <v>0</v>
      </c>
      <c r="H999" s="1">
        <f t="shared" si="125"/>
        <v>0</v>
      </c>
    </row>
    <row r="1000" spans="1:8" ht="12.75">
      <c r="A1000" s="1">
        <f t="shared" si="123"/>
        <v>0.014999999999999725</v>
      </c>
      <c r="B1000" s="1">
        <f t="shared" si="120"/>
        <v>-325.2691193458119</v>
      </c>
      <c r="C1000" s="1">
        <f t="shared" si="121"/>
        <v>-325.2691193458119</v>
      </c>
      <c r="D1000" s="1">
        <f t="shared" si="122"/>
        <v>-10.84230397819373</v>
      </c>
      <c r="E1000" s="1">
        <f t="shared" si="124"/>
        <v>0</v>
      </c>
      <c r="F1000" s="1">
        <f t="shared" si="126"/>
        <v>10.84230397819373</v>
      </c>
      <c r="G1000" s="1">
        <f t="shared" si="127"/>
        <v>0</v>
      </c>
      <c r="H1000" s="1">
        <f t="shared" si="125"/>
        <v>0</v>
      </c>
    </row>
    <row r="1001" spans="1:8" ht="12.75">
      <c r="A1001" s="1">
        <f t="shared" si="123"/>
        <v>0.015019999999999725</v>
      </c>
      <c r="B1001" s="1">
        <f t="shared" si="120"/>
        <v>-325.26269881187113</v>
      </c>
      <c r="C1001" s="1">
        <f t="shared" si="121"/>
        <v>-325.26269881187113</v>
      </c>
      <c r="D1001" s="1">
        <f t="shared" si="122"/>
        <v>-10.842089960395704</v>
      </c>
      <c r="E1001" s="1">
        <f t="shared" si="124"/>
        <v>0</v>
      </c>
      <c r="F1001" s="1">
        <f t="shared" si="126"/>
        <v>10.842089960395704</v>
      </c>
      <c r="G1001" s="1">
        <f t="shared" si="127"/>
        <v>0</v>
      </c>
      <c r="H1001" s="1">
        <f t="shared" si="125"/>
        <v>0</v>
      </c>
    </row>
    <row r="1002" spans="1:8" ht="12.75">
      <c r="A1002" s="1">
        <f t="shared" si="123"/>
        <v>0.015039999999999724</v>
      </c>
      <c r="B1002" s="1">
        <f t="shared" si="120"/>
        <v>-325.24343746352025</v>
      </c>
      <c r="C1002" s="1">
        <f t="shared" si="121"/>
        <v>-325.24343746352025</v>
      </c>
      <c r="D1002" s="1">
        <f t="shared" si="122"/>
        <v>-10.841447915450676</v>
      </c>
      <c r="E1002" s="1">
        <f t="shared" si="124"/>
        <v>0</v>
      </c>
      <c r="F1002" s="1">
        <f t="shared" si="126"/>
        <v>10.841447915450676</v>
      </c>
      <c r="G1002" s="1">
        <f t="shared" si="127"/>
        <v>0</v>
      </c>
      <c r="H1002" s="1">
        <f t="shared" si="125"/>
        <v>0</v>
      </c>
    </row>
    <row r="1003" spans="1:8" ht="12.75">
      <c r="A1003" s="1">
        <f t="shared" si="123"/>
        <v>0.015059999999999723</v>
      </c>
      <c r="B1003" s="1">
        <f t="shared" si="120"/>
        <v>-325.2113360611643</v>
      </c>
      <c r="C1003" s="1">
        <f t="shared" si="121"/>
        <v>-325.2113360611643</v>
      </c>
      <c r="D1003" s="1">
        <f t="shared" si="122"/>
        <v>-10.840377868705476</v>
      </c>
      <c r="E1003" s="1">
        <f t="shared" si="124"/>
        <v>0</v>
      </c>
      <c r="F1003" s="1">
        <f t="shared" si="126"/>
        <v>10.840377868705476</v>
      </c>
      <c r="G1003" s="1">
        <f t="shared" si="127"/>
        <v>0</v>
      </c>
      <c r="H1003" s="1">
        <f t="shared" si="125"/>
        <v>0</v>
      </c>
    </row>
    <row r="1004" spans="1:8" ht="12.75">
      <c r="A1004" s="1">
        <f t="shared" si="123"/>
        <v>0.015079999999999722</v>
      </c>
      <c r="B1004" s="1">
        <f t="shared" si="120"/>
        <v>-325.1663958721116</v>
      </c>
      <c r="C1004" s="1">
        <f t="shared" si="121"/>
        <v>-325.1663958721116</v>
      </c>
      <c r="D1004" s="1">
        <f t="shared" si="122"/>
        <v>-10.83887986240372</v>
      </c>
      <c r="E1004" s="1">
        <f t="shared" si="124"/>
        <v>0</v>
      </c>
      <c r="F1004" s="1">
        <f t="shared" si="126"/>
        <v>10.83887986240372</v>
      </c>
      <c r="G1004" s="1">
        <f t="shared" si="127"/>
        <v>0</v>
      </c>
      <c r="H1004" s="1">
        <f t="shared" si="125"/>
        <v>0</v>
      </c>
    </row>
    <row r="1005" spans="1:8" ht="12.75">
      <c r="A1005" s="1">
        <f t="shared" si="123"/>
        <v>0.015099999999999721</v>
      </c>
      <c r="B1005" s="1">
        <f t="shared" si="120"/>
        <v>-325.1086186705239</v>
      </c>
      <c r="C1005" s="1">
        <f t="shared" si="121"/>
        <v>-325.1086186705239</v>
      </c>
      <c r="D1005" s="1">
        <f t="shared" si="122"/>
        <v>-10.83695395568413</v>
      </c>
      <c r="E1005" s="1">
        <f t="shared" si="124"/>
        <v>0</v>
      </c>
      <c r="F1005" s="1">
        <f t="shared" si="126"/>
        <v>10.83695395568413</v>
      </c>
      <c r="G1005" s="1">
        <f t="shared" si="127"/>
        <v>0</v>
      </c>
      <c r="H1005" s="1">
        <f t="shared" si="125"/>
        <v>0</v>
      </c>
    </row>
    <row r="1006" spans="1:8" ht="12.75">
      <c r="A1006" s="1">
        <f t="shared" si="123"/>
        <v>0.01511999999999972</v>
      </c>
      <c r="B1006" s="1">
        <f t="shared" si="120"/>
        <v>-325.0380067373463</v>
      </c>
      <c r="C1006" s="1">
        <f t="shared" si="121"/>
        <v>-325.0380067373463</v>
      </c>
      <c r="D1006" s="1">
        <f t="shared" si="122"/>
        <v>-10.834600224578208</v>
      </c>
      <c r="E1006" s="1">
        <f t="shared" si="124"/>
        <v>0</v>
      </c>
      <c r="F1006" s="1">
        <f t="shared" si="126"/>
        <v>10.834600224578208</v>
      </c>
      <c r="G1006" s="1">
        <f t="shared" si="127"/>
        <v>0</v>
      </c>
      <c r="H1006" s="1">
        <f t="shared" si="125"/>
        <v>0</v>
      </c>
    </row>
    <row r="1007" spans="1:8" ht="12.75">
      <c r="A1007" s="1">
        <f t="shared" si="123"/>
        <v>0.01513999999999972</v>
      </c>
      <c r="B1007" s="1">
        <f t="shared" si="120"/>
        <v>-324.95456286021687</v>
      </c>
      <c r="C1007" s="1">
        <f t="shared" si="121"/>
        <v>-324.95456286021687</v>
      </c>
      <c r="D1007" s="1">
        <f t="shared" si="122"/>
        <v>-10.831818762007229</v>
      </c>
      <c r="E1007" s="1">
        <f t="shared" si="124"/>
        <v>0</v>
      </c>
      <c r="F1007" s="1">
        <f t="shared" si="126"/>
        <v>10.831818762007229</v>
      </c>
      <c r="G1007" s="1">
        <f t="shared" si="127"/>
        <v>0</v>
      </c>
      <c r="H1007" s="1">
        <f t="shared" si="125"/>
        <v>0</v>
      </c>
    </row>
    <row r="1008" spans="1:8" ht="12.75">
      <c r="A1008" s="1">
        <f t="shared" si="123"/>
        <v>0.015159999999999719</v>
      </c>
      <c r="B1008" s="1">
        <f t="shared" si="120"/>
        <v>-324.85829033335705</v>
      </c>
      <c r="C1008" s="1">
        <f t="shared" si="121"/>
        <v>-324.85829033335705</v>
      </c>
      <c r="D1008" s="1">
        <f t="shared" si="122"/>
        <v>-10.828609677778568</v>
      </c>
      <c r="E1008" s="1">
        <f t="shared" si="124"/>
        <v>0</v>
      </c>
      <c r="F1008" s="1">
        <f t="shared" si="126"/>
        <v>10.828609677778568</v>
      </c>
      <c r="G1008" s="1">
        <f t="shared" si="127"/>
        <v>0</v>
      </c>
      <c r="H1008" s="1">
        <f t="shared" si="125"/>
        <v>0</v>
      </c>
    </row>
    <row r="1009" spans="1:8" ht="12.75">
      <c r="A1009" s="1">
        <f t="shared" si="123"/>
        <v>0.015179999999999718</v>
      </c>
      <c r="B1009" s="1">
        <f t="shared" si="120"/>
        <v>-324.7491929574414</v>
      </c>
      <c r="C1009" s="1">
        <f t="shared" si="121"/>
        <v>-324.7491929574414</v>
      </c>
      <c r="D1009" s="1">
        <f t="shared" si="122"/>
        <v>-10.82497309858138</v>
      </c>
      <c r="E1009" s="1">
        <f t="shared" si="124"/>
        <v>0</v>
      </c>
      <c r="F1009" s="1">
        <f t="shared" si="126"/>
        <v>10.82497309858138</v>
      </c>
      <c r="G1009" s="1">
        <f t="shared" si="127"/>
        <v>0</v>
      </c>
      <c r="H1009" s="1">
        <f t="shared" si="125"/>
        <v>0</v>
      </c>
    </row>
    <row r="1010" spans="1:8" ht="12.75">
      <c r="A1010" s="1">
        <f t="shared" si="123"/>
        <v>0.015199999999999717</v>
      </c>
      <c r="B1010" s="1">
        <f t="shared" si="120"/>
        <v>-324.62727503944745</v>
      </c>
      <c r="C1010" s="1">
        <f t="shared" si="121"/>
        <v>-324.62727503944745</v>
      </c>
      <c r="D1010" s="1">
        <f t="shared" si="122"/>
        <v>-10.820909167981581</v>
      </c>
      <c r="E1010" s="1">
        <f t="shared" si="124"/>
        <v>0</v>
      </c>
      <c r="F1010" s="1">
        <f t="shared" si="126"/>
        <v>10.820909167981581</v>
      </c>
      <c r="G1010" s="1">
        <f t="shared" si="127"/>
        <v>0</v>
      </c>
      <c r="H1010" s="1">
        <f t="shared" si="125"/>
        <v>0</v>
      </c>
    </row>
    <row r="1011" spans="1:8" ht="12.75">
      <c r="A1011" s="1">
        <f t="shared" si="123"/>
        <v>0.015219999999999716</v>
      </c>
      <c r="B1011" s="1">
        <f t="shared" si="120"/>
        <v>-324.49254139248586</v>
      </c>
      <c r="C1011" s="1">
        <f t="shared" si="121"/>
        <v>-324.49254139248586</v>
      </c>
      <c r="D1011" s="1">
        <f t="shared" si="122"/>
        <v>-10.816418046416196</v>
      </c>
      <c r="E1011" s="1">
        <f t="shared" si="124"/>
        <v>0</v>
      </c>
      <c r="F1011" s="1">
        <f t="shared" si="126"/>
        <v>10.816418046416196</v>
      </c>
      <c r="G1011" s="1">
        <f t="shared" si="127"/>
        <v>0</v>
      </c>
      <c r="H1011" s="1">
        <f t="shared" si="125"/>
        <v>0</v>
      </c>
    </row>
    <row r="1012" spans="1:8" ht="12.75">
      <c r="A1012" s="1">
        <f t="shared" si="123"/>
        <v>0.015239999999999716</v>
      </c>
      <c r="B1012" s="1">
        <f t="shared" si="120"/>
        <v>-324.34499733561034</v>
      </c>
      <c r="C1012" s="1">
        <f t="shared" si="121"/>
        <v>-324.34499733561034</v>
      </c>
      <c r="D1012" s="1">
        <f t="shared" si="122"/>
        <v>-10.811499911187012</v>
      </c>
      <c r="E1012" s="1">
        <f t="shared" si="124"/>
        <v>0</v>
      </c>
      <c r="F1012" s="1">
        <f t="shared" si="126"/>
        <v>10.811499911187012</v>
      </c>
      <c r="G1012" s="1">
        <f t="shared" si="127"/>
        <v>0</v>
      </c>
      <c r="H1012" s="1">
        <f t="shared" si="125"/>
        <v>0</v>
      </c>
    </row>
    <row r="1013" spans="1:8" ht="12.75">
      <c r="A1013" s="1">
        <f t="shared" si="123"/>
        <v>0.015259999999999715</v>
      </c>
      <c r="B1013" s="1">
        <f t="shared" si="120"/>
        <v>-324.1846486936076</v>
      </c>
      <c r="C1013" s="1">
        <f t="shared" si="121"/>
        <v>-324.1846486936076</v>
      </c>
      <c r="D1013" s="1">
        <f t="shared" si="122"/>
        <v>-10.806154956453586</v>
      </c>
      <c r="E1013" s="1">
        <f t="shared" si="124"/>
        <v>0</v>
      </c>
      <c r="F1013" s="1">
        <f t="shared" si="126"/>
        <v>10.806154956453586</v>
      </c>
      <c r="G1013" s="1">
        <f t="shared" si="127"/>
        <v>0</v>
      </c>
      <c r="H1013" s="1">
        <f t="shared" si="125"/>
        <v>0</v>
      </c>
    </row>
    <row r="1014" spans="1:8" ht="12.75">
      <c r="A1014" s="1">
        <f t="shared" si="123"/>
        <v>0.015279999999999714</v>
      </c>
      <c r="B1014" s="1">
        <f t="shared" si="120"/>
        <v>-324.01150179676745</v>
      </c>
      <c r="C1014" s="1">
        <f t="shared" si="121"/>
        <v>-324.01150179676745</v>
      </c>
      <c r="D1014" s="1">
        <f t="shared" si="122"/>
        <v>-10.800383393225582</v>
      </c>
      <c r="E1014" s="1">
        <f t="shared" si="124"/>
        <v>0</v>
      </c>
      <c r="F1014" s="1">
        <f t="shared" si="126"/>
        <v>10.800383393225582</v>
      </c>
      <c r="G1014" s="1">
        <f t="shared" si="127"/>
        <v>0</v>
      </c>
      <c r="H1014" s="1">
        <f t="shared" si="125"/>
        <v>0</v>
      </c>
    </row>
    <row r="1015" spans="1:8" ht="12.75">
      <c r="A1015" s="1">
        <f t="shared" si="123"/>
        <v>0.015299999999999713</v>
      </c>
      <c r="B1015" s="1">
        <f t="shared" si="120"/>
        <v>-323.8255634806329</v>
      </c>
      <c r="C1015" s="1">
        <f t="shared" si="121"/>
        <v>-323.8255634806329</v>
      </c>
      <c r="D1015" s="1">
        <f t="shared" si="122"/>
        <v>-10.794185449354432</v>
      </c>
      <c r="E1015" s="1">
        <f t="shared" si="124"/>
        <v>0</v>
      </c>
      <c r="F1015" s="1">
        <f t="shared" si="126"/>
        <v>10.794185449354432</v>
      </c>
      <c r="G1015" s="1">
        <f t="shared" si="127"/>
        <v>0</v>
      </c>
      <c r="H1015" s="1">
        <f t="shared" si="125"/>
        <v>0</v>
      </c>
    </row>
    <row r="1016" spans="1:8" ht="12.75">
      <c r="A1016" s="1">
        <f t="shared" si="123"/>
        <v>0.015319999999999712</v>
      </c>
      <c r="B1016" s="1">
        <f t="shared" si="120"/>
        <v>-323.62684108573035</v>
      </c>
      <c r="C1016" s="1">
        <f t="shared" si="121"/>
        <v>-323.62684108573035</v>
      </c>
      <c r="D1016" s="1">
        <f t="shared" si="122"/>
        <v>-10.787561369524346</v>
      </c>
      <c r="E1016" s="1">
        <f t="shared" si="124"/>
        <v>0</v>
      </c>
      <c r="F1016" s="1">
        <f t="shared" si="126"/>
        <v>10.787561369524346</v>
      </c>
      <c r="G1016" s="1">
        <f t="shared" si="127"/>
        <v>0</v>
      </c>
      <c r="H1016" s="1">
        <f t="shared" si="125"/>
        <v>0</v>
      </c>
    </row>
    <row r="1017" spans="1:8" ht="12.75">
      <c r="A1017" s="1">
        <f t="shared" si="123"/>
        <v>0.015339999999999712</v>
      </c>
      <c r="B1017" s="1">
        <f t="shared" si="120"/>
        <v>-323.4153424572796</v>
      </c>
      <c r="C1017" s="1">
        <f t="shared" si="121"/>
        <v>-323.4153424572796</v>
      </c>
      <c r="D1017" s="1">
        <f t="shared" si="122"/>
        <v>-10.780511415242653</v>
      </c>
      <c r="E1017" s="1">
        <f t="shared" si="124"/>
        <v>0</v>
      </c>
      <c r="F1017" s="1">
        <f t="shared" si="126"/>
        <v>10.780511415242653</v>
      </c>
      <c r="G1017" s="1">
        <f t="shared" si="127"/>
        <v>0</v>
      </c>
      <c r="H1017" s="1">
        <f t="shared" si="125"/>
        <v>0</v>
      </c>
    </row>
    <row r="1018" spans="1:8" ht="12.75">
      <c r="A1018" s="1">
        <f t="shared" si="123"/>
        <v>0.01535999999999971</v>
      </c>
      <c r="B1018" s="1">
        <f aca="true" t="shared" si="128" ref="B1018:B1081">IF(A1018&lt;D$29/B$15,0,IF(A1018&lt;1/(2*B$13),B$16*SIN(B$15*A1018),IF(A1018&lt;1/(2*B$13)+D$29/B$15,0,B$16*SIN(B$15*A1018))))</f>
        <v>-323.19107594488446</v>
      </c>
      <c r="C1018" s="1">
        <f aca="true" t="shared" si="129" ref="C1018:C1081">B$16*SIN(B$15*A1018)</f>
        <v>-323.19107594488446</v>
      </c>
      <c r="D1018" s="1">
        <f aca="true" t="shared" si="130" ref="D1018:D1081">B1018/R</f>
        <v>-10.773035864829483</v>
      </c>
      <c r="E1018" s="1">
        <f t="shared" si="124"/>
        <v>0</v>
      </c>
      <c r="F1018" s="1">
        <f t="shared" si="126"/>
        <v>10.773035864829483</v>
      </c>
      <c r="G1018" s="1">
        <f t="shared" si="127"/>
        <v>0</v>
      </c>
      <c r="H1018" s="1">
        <f t="shared" si="125"/>
        <v>0</v>
      </c>
    </row>
    <row r="1019" spans="1:8" ht="12.75">
      <c r="A1019" s="1">
        <f aca="true" t="shared" si="131" ref="A1019:A1082">A1018+1/(1000*B$13)</f>
        <v>0.01537999999999971</v>
      </c>
      <c r="B1019" s="1">
        <f t="shared" si="128"/>
        <v>-322.95405040220277</v>
      </c>
      <c r="C1019" s="1">
        <f t="shared" si="129"/>
        <v>-322.95405040220277</v>
      </c>
      <c r="D1019" s="1">
        <f t="shared" si="130"/>
        <v>-10.76513501340676</v>
      </c>
      <c r="E1019" s="1">
        <f aca="true" t="shared" si="132" ref="E1019:E1082">IF(D1019&gt;0,D1019,0)</f>
        <v>0</v>
      </c>
      <c r="F1019" s="1">
        <f t="shared" si="126"/>
        <v>10.76513501340676</v>
      </c>
      <c r="G1019" s="1">
        <f t="shared" si="127"/>
        <v>0</v>
      </c>
      <c r="H1019" s="1">
        <f aca="true" t="shared" si="133" ref="H1019:H1082">-G1019</f>
        <v>0</v>
      </c>
    </row>
    <row r="1020" spans="1:8" ht="12.75">
      <c r="A1020" s="1">
        <f t="shared" si="131"/>
        <v>0.015399999999999709</v>
      </c>
      <c r="B1020" s="1">
        <f t="shared" si="128"/>
        <v>-322.7042751865971</v>
      </c>
      <c r="C1020" s="1">
        <f t="shared" si="129"/>
        <v>-322.7042751865971</v>
      </c>
      <c r="D1020" s="1">
        <f t="shared" si="130"/>
        <v>-10.75680917288657</v>
      </c>
      <c r="E1020" s="1">
        <f t="shared" si="132"/>
        <v>0</v>
      </c>
      <c r="F1020" s="1">
        <f t="shared" si="126"/>
        <v>10.75680917288657</v>
      </c>
      <c r="G1020" s="1">
        <f t="shared" si="127"/>
        <v>0</v>
      </c>
      <c r="H1020" s="1">
        <f t="shared" si="133"/>
        <v>0</v>
      </c>
    </row>
    <row r="1021" spans="1:8" ht="12.75">
      <c r="A1021" s="1">
        <f t="shared" si="131"/>
        <v>0.015419999999999708</v>
      </c>
      <c r="B1021" s="1">
        <f t="shared" si="128"/>
        <v>-322.4417601587653</v>
      </c>
      <c r="C1021" s="1">
        <f t="shared" si="129"/>
        <v>-322.4417601587653</v>
      </c>
      <c r="D1021" s="1">
        <f t="shared" si="130"/>
        <v>-10.748058671958843</v>
      </c>
      <c r="E1021" s="1">
        <f t="shared" si="132"/>
        <v>0</v>
      </c>
      <c r="F1021" s="1">
        <f t="shared" si="126"/>
        <v>10.748058671958843</v>
      </c>
      <c r="G1021" s="1">
        <f t="shared" si="127"/>
        <v>0</v>
      </c>
      <c r="H1021" s="1">
        <f t="shared" si="133"/>
        <v>0</v>
      </c>
    </row>
    <row r="1022" spans="1:8" ht="12.75">
      <c r="A1022" s="1">
        <f t="shared" si="131"/>
        <v>0.015439999999999707</v>
      </c>
      <c r="B1022" s="1">
        <f t="shared" si="128"/>
        <v>-322.1665156823512</v>
      </c>
      <c r="C1022" s="1">
        <f t="shared" si="129"/>
        <v>-322.1665156823512</v>
      </c>
      <c r="D1022" s="1">
        <f t="shared" si="130"/>
        <v>-10.738883856078372</v>
      </c>
      <c r="E1022" s="1">
        <f t="shared" si="132"/>
        <v>0</v>
      </c>
      <c r="F1022" s="1">
        <f t="shared" si="126"/>
        <v>10.738883856078372</v>
      </c>
      <c r="G1022" s="1">
        <f t="shared" si="127"/>
        <v>0</v>
      </c>
      <c r="H1022" s="1">
        <f t="shared" si="133"/>
        <v>0</v>
      </c>
    </row>
    <row r="1023" spans="1:8" ht="12.75">
      <c r="A1023" s="1">
        <f t="shared" si="131"/>
        <v>0.015459999999999707</v>
      </c>
      <c r="B1023" s="1">
        <f t="shared" si="128"/>
        <v>-321.87855262353526</v>
      </c>
      <c r="C1023" s="1">
        <f t="shared" si="129"/>
        <v>-321.87855262353526</v>
      </c>
      <c r="D1023" s="1">
        <f t="shared" si="130"/>
        <v>-10.729285087451176</v>
      </c>
      <c r="E1023" s="1">
        <f t="shared" si="132"/>
        <v>0</v>
      </c>
      <c r="F1023" s="1">
        <f t="shared" si="126"/>
        <v>10.729285087451176</v>
      </c>
      <c r="G1023" s="1">
        <f t="shared" si="127"/>
        <v>0</v>
      </c>
      <c r="H1023" s="1">
        <f t="shared" si="133"/>
        <v>0</v>
      </c>
    </row>
    <row r="1024" spans="1:8" ht="12.75">
      <c r="A1024" s="1">
        <f t="shared" si="131"/>
        <v>0.015479999999999706</v>
      </c>
      <c r="B1024" s="1">
        <f t="shared" si="128"/>
        <v>-321.57788235060616</v>
      </c>
      <c r="C1024" s="1">
        <f t="shared" si="129"/>
        <v>-321.57788235060616</v>
      </c>
      <c r="D1024" s="1">
        <f t="shared" si="130"/>
        <v>-10.719262745020206</v>
      </c>
      <c r="E1024" s="1">
        <f t="shared" si="132"/>
        <v>0</v>
      </c>
      <c r="F1024" s="1">
        <f t="shared" si="126"/>
        <v>10.719262745020206</v>
      </c>
      <c r="G1024" s="1">
        <f t="shared" si="127"/>
        <v>0</v>
      </c>
      <c r="H1024" s="1">
        <f t="shared" si="133"/>
        <v>0</v>
      </c>
    </row>
    <row r="1025" spans="1:8" ht="12.75">
      <c r="A1025" s="1">
        <f t="shared" si="131"/>
        <v>0.015499999999999705</v>
      </c>
      <c r="B1025" s="1">
        <f t="shared" si="128"/>
        <v>-321.26451673351147</v>
      </c>
      <c r="C1025" s="1">
        <f t="shared" si="129"/>
        <v>-321.26451673351147</v>
      </c>
      <c r="D1025" s="1">
        <f t="shared" si="130"/>
        <v>-10.708817224450382</v>
      </c>
      <c r="E1025" s="1">
        <f t="shared" si="132"/>
        <v>0</v>
      </c>
      <c r="F1025" s="1">
        <f t="shared" si="126"/>
        <v>10.708817224450382</v>
      </c>
      <c r="G1025" s="1">
        <f t="shared" si="127"/>
        <v>0</v>
      </c>
      <c r="H1025" s="1">
        <f t="shared" si="133"/>
        <v>0</v>
      </c>
    </row>
    <row r="1026" spans="1:8" ht="12.75">
      <c r="A1026" s="1">
        <f t="shared" si="131"/>
        <v>0.015519999999999704</v>
      </c>
      <c r="B1026" s="1">
        <f t="shared" si="128"/>
        <v>-320.938468143389</v>
      </c>
      <c r="C1026" s="1">
        <f t="shared" si="129"/>
        <v>-320.938468143389</v>
      </c>
      <c r="D1026" s="1">
        <f t="shared" si="130"/>
        <v>-10.697948938112967</v>
      </c>
      <c r="E1026" s="1">
        <f t="shared" si="132"/>
        <v>0</v>
      </c>
      <c r="F1026" s="1">
        <f t="shared" si="126"/>
        <v>10.697948938112967</v>
      </c>
      <c r="G1026" s="1">
        <f t="shared" si="127"/>
        <v>0</v>
      </c>
      <c r="H1026" s="1">
        <f t="shared" si="133"/>
        <v>0</v>
      </c>
    </row>
    <row r="1027" spans="1:8" ht="12.75">
      <c r="A1027" s="1">
        <f t="shared" si="131"/>
        <v>0.015539999999999703</v>
      </c>
      <c r="B1027" s="1">
        <f t="shared" si="128"/>
        <v>-320.599749452079</v>
      </c>
      <c r="C1027" s="1">
        <f t="shared" si="129"/>
        <v>-320.599749452079</v>
      </c>
      <c r="D1027" s="1">
        <f t="shared" si="130"/>
        <v>-10.6866583150693</v>
      </c>
      <c r="E1027" s="1">
        <f t="shared" si="132"/>
        <v>0</v>
      </c>
      <c r="F1027" s="1">
        <f t="shared" si="126"/>
        <v>10.6866583150693</v>
      </c>
      <c r="G1027" s="1">
        <f t="shared" si="127"/>
        <v>0</v>
      </c>
      <c r="H1027" s="1">
        <f t="shared" si="133"/>
        <v>0</v>
      </c>
    </row>
    <row r="1028" spans="1:8" ht="12.75">
      <c r="A1028" s="1">
        <f t="shared" si="131"/>
        <v>0.015559999999999703</v>
      </c>
      <c r="B1028" s="1">
        <f t="shared" si="128"/>
        <v>-320.2483740316153</v>
      </c>
      <c r="C1028" s="1">
        <f t="shared" si="129"/>
        <v>-320.2483740316153</v>
      </c>
      <c r="D1028" s="1">
        <f t="shared" si="130"/>
        <v>-10.674945801053843</v>
      </c>
      <c r="E1028" s="1">
        <f t="shared" si="132"/>
        <v>0</v>
      </c>
      <c r="F1028" s="1">
        <f t="shared" si="126"/>
        <v>10.674945801053843</v>
      </c>
      <c r="G1028" s="1">
        <f t="shared" si="127"/>
        <v>0</v>
      </c>
      <c r="H1028" s="1">
        <f t="shared" si="133"/>
        <v>0</v>
      </c>
    </row>
    <row r="1029" spans="1:8" ht="12.75">
      <c r="A1029" s="1">
        <f t="shared" si="131"/>
        <v>0.015579999999999702</v>
      </c>
      <c r="B1029" s="1">
        <f t="shared" si="128"/>
        <v>-319.88435575369783</v>
      </c>
      <c r="C1029" s="1">
        <f t="shared" si="129"/>
        <v>-319.88435575369783</v>
      </c>
      <c r="D1029" s="1">
        <f t="shared" si="130"/>
        <v>-10.662811858456594</v>
      </c>
      <c r="E1029" s="1">
        <f t="shared" si="132"/>
        <v>0</v>
      </c>
      <c r="F1029" s="1">
        <f t="shared" si="126"/>
        <v>10.662811858456594</v>
      </c>
      <c r="G1029" s="1">
        <f t="shared" si="127"/>
        <v>0</v>
      </c>
      <c r="H1029" s="1">
        <f t="shared" si="133"/>
        <v>0</v>
      </c>
    </row>
    <row r="1030" spans="1:8" ht="12.75">
      <c r="A1030" s="1">
        <f t="shared" si="131"/>
        <v>0.015599999999999701</v>
      </c>
      <c r="B1030" s="1">
        <f t="shared" si="128"/>
        <v>-319.507708989145</v>
      </c>
      <c r="C1030" s="1">
        <f t="shared" si="129"/>
        <v>-319.507708989145</v>
      </c>
      <c r="D1030" s="1">
        <f t="shared" si="130"/>
        <v>-10.650256966304832</v>
      </c>
      <c r="E1030" s="1">
        <f t="shared" si="132"/>
        <v>0</v>
      </c>
      <c r="F1030" s="1">
        <f aca="true" t="shared" si="134" ref="F1030:F1093">IF(D1030&lt;0,-D1030,0)</f>
        <v>10.650256966304832</v>
      </c>
      <c r="G1030" s="1">
        <f aca="true" t="shared" si="135" ref="G1030:G1093">C1030-B1030</f>
        <v>0</v>
      </c>
      <c r="H1030" s="1">
        <f t="shared" si="133"/>
        <v>0</v>
      </c>
    </row>
    <row r="1031" spans="1:8" ht="12.75">
      <c r="A1031" s="1">
        <f t="shared" si="131"/>
        <v>0.0156199999999997</v>
      </c>
      <c r="B1031" s="1">
        <f t="shared" si="128"/>
        <v>-319.11844860732606</v>
      </c>
      <c r="C1031" s="1">
        <f t="shared" si="129"/>
        <v>-319.11844860732606</v>
      </c>
      <c r="D1031" s="1">
        <f t="shared" si="130"/>
        <v>-10.637281620244202</v>
      </c>
      <c r="E1031" s="1">
        <f t="shared" si="132"/>
        <v>0</v>
      </c>
      <c r="F1031" s="1">
        <f t="shared" si="134"/>
        <v>10.637281620244202</v>
      </c>
      <c r="G1031" s="1">
        <f t="shared" si="135"/>
        <v>0</v>
      </c>
      <c r="H1031" s="1">
        <f t="shared" si="133"/>
        <v>0</v>
      </c>
    </row>
    <row r="1032" spans="1:8" ht="12.75">
      <c r="A1032" s="1">
        <f t="shared" si="131"/>
        <v>0.0156399999999997</v>
      </c>
      <c r="B1032" s="1">
        <f t="shared" si="128"/>
        <v>-318.7165899755745</v>
      </c>
      <c r="C1032" s="1">
        <f t="shared" si="129"/>
        <v>-318.7165899755745</v>
      </c>
      <c r="D1032" s="1">
        <f t="shared" si="130"/>
        <v>-10.62388633251915</v>
      </c>
      <c r="E1032" s="1">
        <f t="shared" si="132"/>
        <v>0</v>
      </c>
      <c r="F1032" s="1">
        <f t="shared" si="134"/>
        <v>10.62388633251915</v>
      </c>
      <c r="G1032" s="1">
        <f t="shared" si="135"/>
        <v>0</v>
      </c>
      <c r="H1032" s="1">
        <f t="shared" si="133"/>
        <v>0</v>
      </c>
    </row>
    <row r="1033" spans="1:8" ht="12.75">
      <c r="A1033" s="1">
        <f t="shared" si="131"/>
        <v>0.0156599999999997</v>
      </c>
      <c r="B1033" s="1">
        <f t="shared" si="128"/>
        <v>-318.30214895858086</v>
      </c>
      <c r="C1033" s="1">
        <f t="shared" si="129"/>
        <v>-318.30214895858086</v>
      </c>
      <c r="D1033" s="1">
        <f t="shared" si="130"/>
        <v>-10.610071631952696</v>
      </c>
      <c r="E1033" s="1">
        <f t="shared" si="132"/>
        <v>0</v>
      </c>
      <c r="F1033" s="1">
        <f t="shared" si="134"/>
        <v>10.610071631952696</v>
      </c>
      <c r="G1033" s="1">
        <f t="shared" si="135"/>
        <v>0</v>
      </c>
      <c r="H1033" s="1">
        <f t="shared" si="133"/>
        <v>0</v>
      </c>
    </row>
    <row r="1034" spans="1:8" ht="12.75">
      <c r="A1034" s="1">
        <f t="shared" si="131"/>
        <v>0.015679999999999698</v>
      </c>
      <c r="B1034" s="1">
        <f t="shared" si="128"/>
        <v>-317.87514191776694</v>
      </c>
      <c r="C1034" s="1">
        <f t="shared" si="129"/>
        <v>-317.87514191776694</v>
      </c>
      <c r="D1034" s="1">
        <f t="shared" si="130"/>
        <v>-10.595838063925564</v>
      </c>
      <c r="E1034" s="1">
        <f t="shared" si="132"/>
        <v>0</v>
      </c>
      <c r="F1034" s="1">
        <f t="shared" si="134"/>
        <v>10.595838063925564</v>
      </c>
      <c r="G1034" s="1">
        <f t="shared" si="135"/>
        <v>0</v>
      </c>
      <c r="H1034" s="1">
        <f t="shared" si="133"/>
        <v>0</v>
      </c>
    </row>
    <row r="1035" spans="1:8" ht="12.75">
      <c r="A1035" s="1">
        <f t="shared" si="131"/>
        <v>0.015699999999999697</v>
      </c>
      <c r="B1035" s="1">
        <f t="shared" si="128"/>
        <v>-317.4355857106395</v>
      </c>
      <c r="C1035" s="1">
        <f t="shared" si="129"/>
        <v>-317.4355857106395</v>
      </c>
      <c r="D1035" s="1">
        <f t="shared" si="130"/>
        <v>-10.58118619035465</v>
      </c>
      <c r="E1035" s="1">
        <f t="shared" si="132"/>
        <v>0</v>
      </c>
      <c r="F1035" s="1">
        <f t="shared" si="134"/>
        <v>10.58118619035465</v>
      </c>
      <c r="G1035" s="1">
        <f t="shared" si="135"/>
        <v>0</v>
      </c>
      <c r="H1035" s="1">
        <f t="shared" si="133"/>
        <v>0</v>
      </c>
    </row>
    <row r="1036" spans="1:8" ht="12.75">
      <c r="A1036" s="1">
        <f t="shared" si="131"/>
        <v>0.015719999999999696</v>
      </c>
      <c r="B1036" s="1">
        <f t="shared" si="128"/>
        <v>-316.9834976901249</v>
      </c>
      <c r="C1036" s="1">
        <f t="shared" si="129"/>
        <v>-316.9834976901249</v>
      </c>
      <c r="D1036" s="1">
        <f t="shared" si="130"/>
        <v>-10.56611658967083</v>
      </c>
      <c r="E1036" s="1">
        <f t="shared" si="132"/>
        <v>0</v>
      </c>
      <c r="F1036" s="1">
        <f t="shared" si="134"/>
        <v>10.56611658967083</v>
      </c>
      <c r="G1036" s="1">
        <f t="shared" si="135"/>
        <v>0</v>
      </c>
      <c r="H1036" s="1">
        <f t="shared" si="133"/>
        <v>0</v>
      </c>
    </row>
    <row r="1037" spans="1:8" ht="12.75">
      <c r="A1037" s="1">
        <f t="shared" si="131"/>
        <v>0.015739999999999695</v>
      </c>
      <c r="B1037" s="1">
        <f t="shared" si="128"/>
        <v>-316.5188957038843</v>
      </c>
      <c r="C1037" s="1">
        <f t="shared" si="129"/>
        <v>-316.5188957038843</v>
      </c>
      <c r="D1037" s="1">
        <f t="shared" si="130"/>
        <v>-10.550629856796144</v>
      </c>
      <c r="E1037" s="1">
        <f t="shared" si="132"/>
        <v>0</v>
      </c>
      <c r="F1037" s="1">
        <f t="shared" si="134"/>
        <v>10.550629856796144</v>
      </c>
      <c r="G1037" s="1">
        <f t="shared" si="135"/>
        <v>0</v>
      </c>
      <c r="H1037" s="1">
        <f t="shared" si="133"/>
        <v>0</v>
      </c>
    </row>
    <row r="1038" spans="1:8" ht="12.75">
      <c r="A1038" s="1">
        <f t="shared" si="131"/>
        <v>0.015759999999999694</v>
      </c>
      <c r="B1038" s="1">
        <f t="shared" si="128"/>
        <v>-316.04179809360846</v>
      </c>
      <c r="C1038" s="1">
        <f t="shared" si="129"/>
        <v>-316.04179809360846</v>
      </c>
      <c r="D1038" s="1">
        <f t="shared" si="130"/>
        <v>-10.534726603120282</v>
      </c>
      <c r="E1038" s="1">
        <f t="shared" si="132"/>
        <v>0</v>
      </c>
      <c r="F1038" s="1">
        <f t="shared" si="134"/>
        <v>10.534726603120282</v>
      </c>
      <c r="G1038" s="1">
        <f t="shared" si="135"/>
        <v>0</v>
      </c>
      <c r="H1038" s="1">
        <f t="shared" si="133"/>
        <v>0</v>
      </c>
    </row>
    <row r="1039" spans="1:8" ht="12.75">
      <c r="A1039" s="1">
        <f t="shared" si="131"/>
        <v>0.015779999999999694</v>
      </c>
      <c r="B1039" s="1">
        <f t="shared" si="128"/>
        <v>-315.5522236942941</v>
      </c>
      <c r="C1039" s="1">
        <f t="shared" si="129"/>
        <v>-315.5522236942941</v>
      </c>
      <c r="D1039" s="1">
        <f t="shared" si="130"/>
        <v>-10.51840745647647</v>
      </c>
      <c r="E1039" s="1">
        <f t="shared" si="132"/>
        <v>0</v>
      </c>
      <c r="F1039" s="1">
        <f t="shared" si="134"/>
        <v>10.51840745647647</v>
      </c>
      <c r="G1039" s="1">
        <f t="shared" si="135"/>
        <v>0</v>
      </c>
      <c r="H1039" s="1">
        <f t="shared" si="133"/>
        <v>0</v>
      </c>
    </row>
    <row r="1040" spans="1:8" ht="12.75">
      <c r="A1040" s="1">
        <f t="shared" si="131"/>
        <v>0.015799999999999693</v>
      </c>
      <c r="B1040" s="1">
        <f t="shared" si="128"/>
        <v>-315.05019183350026</v>
      </c>
      <c r="C1040" s="1">
        <f t="shared" si="129"/>
        <v>-315.05019183350026</v>
      </c>
      <c r="D1040" s="1">
        <f t="shared" si="130"/>
        <v>-10.501673061116675</v>
      </c>
      <c r="E1040" s="1">
        <f t="shared" si="132"/>
        <v>0</v>
      </c>
      <c r="F1040" s="1">
        <f t="shared" si="134"/>
        <v>10.501673061116675</v>
      </c>
      <c r="G1040" s="1">
        <f t="shared" si="135"/>
        <v>0</v>
      </c>
      <c r="H1040" s="1">
        <f t="shared" si="133"/>
        <v>0</v>
      </c>
    </row>
    <row r="1041" spans="1:8" ht="12.75">
      <c r="A1041" s="1">
        <f t="shared" si="131"/>
        <v>0.015819999999999692</v>
      </c>
      <c r="B1041" s="1">
        <f t="shared" si="128"/>
        <v>-314.53572233058514</v>
      </c>
      <c r="C1041" s="1">
        <f t="shared" si="129"/>
        <v>-314.53572233058514</v>
      </c>
      <c r="D1041" s="1">
        <f t="shared" si="130"/>
        <v>-10.48452407768617</v>
      </c>
      <c r="E1041" s="1">
        <f t="shared" si="132"/>
        <v>0</v>
      </c>
      <c r="F1041" s="1">
        <f t="shared" si="134"/>
        <v>10.48452407768617</v>
      </c>
      <c r="G1041" s="1">
        <f t="shared" si="135"/>
        <v>0</v>
      </c>
      <c r="H1041" s="1">
        <f t="shared" si="133"/>
        <v>0</v>
      </c>
    </row>
    <row r="1042" spans="1:8" ht="12.75">
      <c r="A1042" s="1">
        <f t="shared" si="131"/>
        <v>0.01583999999999969</v>
      </c>
      <c r="B1042" s="1">
        <f t="shared" si="128"/>
        <v>-314.0088354959239</v>
      </c>
      <c r="C1042" s="1">
        <f t="shared" si="129"/>
        <v>-314.0088354959239</v>
      </c>
      <c r="D1042" s="1">
        <f t="shared" si="130"/>
        <v>-10.466961183197464</v>
      </c>
      <c r="E1042" s="1">
        <f t="shared" si="132"/>
        <v>0</v>
      </c>
      <c r="F1042" s="1">
        <f t="shared" si="134"/>
        <v>10.466961183197464</v>
      </c>
      <c r="G1042" s="1">
        <f t="shared" si="135"/>
        <v>0</v>
      </c>
      <c r="H1042" s="1">
        <f t="shared" si="133"/>
        <v>0</v>
      </c>
    </row>
    <row r="1043" spans="1:8" ht="12.75">
      <c r="A1043" s="1">
        <f t="shared" si="131"/>
        <v>0.01585999999999969</v>
      </c>
      <c r="B1043" s="1">
        <f t="shared" si="128"/>
        <v>-313.46955213010636</v>
      </c>
      <c r="C1043" s="1">
        <f t="shared" si="129"/>
        <v>-313.46955213010636</v>
      </c>
      <c r="D1043" s="1">
        <f t="shared" si="130"/>
        <v>-10.448985071003545</v>
      </c>
      <c r="E1043" s="1">
        <f t="shared" si="132"/>
        <v>0</v>
      </c>
      <c r="F1043" s="1">
        <f t="shared" si="134"/>
        <v>10.448985071003545</v>
      </c>
      <c r="G1043" s="1">
        <f t="shared" si="135"/>
        <v>0</v>
      </c>
      <c r="H1043" s="1">
        <f t="shared" si="133"/>
        <v>0</v>
      </c>
    </row>
    <row r="1044" spans="1:8" ht="12.75">
      <c r="A1044" s="1">
        <f t="shared" si="131"/>
        <v>0.01587999999999969</v>
      </c>
      <c r="B1044" s="1">
        <f t="shared" si="128"/>
        <v>-312.91789352311673</v>
      </c>
      <c r="C1044" s="1">
        <f t="shared" si="129"/>
        <v>-312.91789352311673</v>
      </c>
      <c r="D1044" s="1">
        <f t="shared" si="130"/>
        <v>-10.430596450770558</v>
      </c>
      <c r="E1044" s="1">
        <f t="shared" si="132"/>
        <v>0</v>
      </c>
      <c r="F1044" s="1">
        <f t="shared" si="134"/>
        <v>10.430596450770558</v>
      </c>
      <c r="G1044" s="1">
        <f t="shared" si="135"/>
        <v>0</v>
      </c>
      <c r="H1044" s="1">
        <f t="shared" si="133"/>
        <v>0</v>
      </c>
    </row>
    <row r="1045" spans="1:8" ht="12.75">
      <c r="A1045" s="1">
        <f t="shared" si="131"/>
        <v>0.01589999999999969</v>
      </c>
      <c r="B1045" s="1">
        <f t="shared" si="128"/>
        <v>-312.353881453492</v>
      </c>
      <c r="C1045" s="1">
        <f t="shared" si="129"/>
        <v>-312.353881453492</v>
      </c>
      <c r="D1045" s="1">
        <f t="shared" si="130"/>
        <v>-10.411796048449734</v>
      </c>
      <c r="E1045" s="1">
        <f t="shared" si="132"/>
        <v>0</v>
      </c>
      <c r="F1045" s="1">
        <f t="shared" si="134"/>
        <v>10.411796048449734</v>
      </c>
      <c r="G1045" s="1">
        <f t="shared" si="135"/>
        <v>0</v>
      </c>
      <c r="H1045" s="1">
        <f t="shared" si="133"/>
        <v>0</v>
      </c>
    </row>
    <row r="1046" spans="1:8" ht="12.75">
      <c r="A1046" s="1">
        <f t="shared" si="131"/>
        <v>0.015919999999999688</v>
      </c>
      <c r="B1046" s="1">
        <f t="shared" si="128"/>
        <v>-311.77753818746305</v>
      </c>
      <c r="C1046" s="1">
        <f t="shared" si="129"/>
        <v>-311.77753818746305</v>
      </c>
      <c r="D1046" s="1">
        <f t="shared" si="130"/>
        <v>-10.392584606248768</v>
      </c>
      <c r="E1046" s="1">
        <f t="shared" si="132"/>
        <v>0</v>
      </c>
      <c r="F1046" s="1">
        <f t="shared" si="134"/>
        <v>10.392584606248768</v>
      </c>
      <c r="G1046" s="1">
        <f t="shared" si="135"/>
        <v>0</v>
      </c>
      <c r="H1046" s="1">
        <f t="shared" si="133"/>
        <v>0</v>
      </c>
    </row>
    <row r="1047" spans="1:8" ht="12.75">
      <c r="A1047" s="1">
        <f t="shared" si="131"/>
        <v>0.015939999999999687</v>
      </c>
      <c r="B1047" s="1">
        <f t="shared" si="128"/>
        <v>-311.1888864780751</v>
      </c>
      <c r="C1047" s="1">
        <f t="shared" si="129"/>
        <v>-311.1888864780751</v>
      </c>
      <c r="D1047" s="1">
        <f t="shared" si="130"/>
        <v>-10.372962882602504</v>
      </c>
      <c r="E1047" s="1">
        <f t="shared" si="132"/>
        <v>0</v>
      </c>
      <c r="F1047" s="1">
        <f t="shared" si="134"/>
        <v>10.372962882602504</v>
      </c>
      <c r="G1047" s="1">
        <f t="shared" si="135"/>
        <v>0</v>
      </c>
      <c r="H1047" s="1">
        <f t="shared" si="133"/>
        <v>0</v>
      </c>
    </row>
    <row r="1048" spans="1:8" ht="12.75">
      <c r="A1048" s="1">
        <f t="shared" si="131"/>
        <v>0.015959999999999686</v>
      </c>
      <c r="B1048" s="1">
        <f t="shared" si="128"/>
        <v>-310.5879495642897</v>
      </c>
      <c r="C1048" s="1">
        <f t="shared" si="129"/>
        <v>-310.5879495642897</v>
      </c>
      <c r="D1048" s="1">
        <f t="shared" si="130"/>
        <v>-10.35293165214299</v>
      </c>
      <c r="E1048" s="1">
        <f t="shared" si="132"/>
        <v>0</v>
      </c>
      <c r="F1048" s="1">
        <f t="shared" si="134"/>
        <v>10.35293165214299</v>
      </c>
      <c r="G1048" s="1">
        <f t="shared" si="135"/>
        <v>0</v>
      </c>
      <c r="H1048" s="1">
        <f t="shared" si="133"/>
        <v>0</v>
      </c>
    </row>
    <row r="1049" spans="1:8" ht="12.75">
      <c r="A1049" s="1">
        <f t="shared" si="131"/>
        <v>0.015979999999999685</v>
      </c>
      <c r="B1049" s="1">
        <f t="shared" si="128"/>
        <v>-309.9747511700671</v>
      </c>
      <c r="C1049" s="1">
        <f t="shared" si="129"/>
        <v>-309.9747511700671</v>
      </c>
      <c r="D1049" s="1">
        <f t="shared" si="130"/>
        <v>-10.332491705668904</v>
      </c>
      <c r="E1049" s="1">
        <f t="shared" si="132"/>
        <v>0</v>
      </c>
      <c r="F1049" s="1">
        <f t="shared" si="134"/>
        <v>10.332491705668904</v>
      </c>
      <c r="G1049" s="1">
        <f t="shared" si="135"/>
        <v>0</v>
      </c>
      <c r="H1049" s="1">
        <f t="shared" si="133"/>
        <v>0</v>
      </c>
    </row>
    <row r="1050" spans="1:8" ht="12.75">
      <c r="A1050" s="1">
        <f t="shared" si="131"/>
        <v>0.015999999999999685</v>
      </c>
      <c r="B1050" s="1">
        <f t="shared" si="128"/>
        <v>-309.3493155034303</v>
      </c>
      <c r="C1050" s="1">
        <f t="shared" si="129"/>
        <v>-309.3493155034303</v>
      </c>
      <c r="D1050" s="1">
        <f t="shared" si="130"/>
        <v>-10.311643850114343</v>
      </c>
      <c r="E1050" s="1">
        <f t="shared" si="132"/>
        <v>0</v>
      </c>
      <c r="F1050" s="1">
        <f t="shared" si="134"/>
        <v>10.311643850114343</v>
      </c>
      <c r="G1050" s="1">
        <f t="shared" si="135"/>
        <v>0</v>
      </c>
      <c r="H1050" s="1">
        <f t="shared" si="133"/>
        <v>0</v>
      </c>
    </row>
    <row r="1051" spans="1:8" ht="12.75">
      <c r="A1051" s="1">
        <f t="shared" si="131"/>
        <v>0.016019999999999684</v>
      </c>
      <c r="B1051" s="1">
        <f t="shared" si="128"/>
        <v>-308.71166725550825</v>
      </c>
      <c r="C1051" s="1">
        <f t="shared" si="129"/>
        <v>-308.71166725550825</v>
      </c>
      <c r="D1051" s="1">
        <f t="shared" si="130"/>
        <v>-10.290388908516942</v>
      </c>
      <c r="E1051" s="1">
        <f t="shared" si="132"/>
        <v>0</v>
      </c>
      <c r="F1051" s="1">
        <f t="shared" si="134"/>
        <v>10.290388908516942</v>
      </c>
      <c r="G1051" s="1">
        <f t="shared" si="135"/>
        <v>0</v>
      </c>
      <c r="H1051" s="1">
        <f t="shared" si="133"/>
        <v>0</v>
      </c>
    </row>
    <row r="1052" spans="1:8" ht="12.75">
      <c r="A1052" s="1">
        <f t="shared" si="131"/>
        <v>0.016039999999999683</v>
      </c>
      <c r="B1052" s="1">
        <f t="shared" si="128"/>
        <v>-308.06183159956197</v>
      </c>
      <c r="C1052" s="1">
        <f t="shared" si="129"/>
        <v>-308.06183159956197</v>
      </c>
      <c r="D1052" s="1">
        <f t="shared" si="130"/>
        <v>-10.2687277199854</v>
      </c>
      <c r="E1052" s="1">
        <f t="shared" si="132"/>
        <v>0</v>
      </c>
      <c r="F1052" s="1">
        <f t="shared" si="134"/>
        <v>10.2687277199854</v>
      </c>
      <c r="G1052" s="1">
        <f t="shared" si="135"/>
        <v>0</v>
      </c>
      <c r="H1052" s="1">
        <f t="shared" si="133"/>
        <v>0</v>
      </c>
    </row>
    <row r="1053" spans="1:8" ht="12.75">
      <c r="A1053" s="1">
        <f t="shared" si="131"/>
        <v>0.016059999999999682</v>
      </c>
      <c r="B1053" s="1">
        <f t="shared" si="128"/>
        <v>-307.39983418999054</v>
      </c>
      <c r="C1053" s="1">
        <f t="shared" si="129"/>
        <v>-307.39983418999054</v>
      </c>
      <c r="D1053" s="1">
        <f t="shared" si="130"/>
        <v>-10.246661139666351</v>
      </c>
      <c r="E1053" s="1">
        <f t="shared" si="132"/>
        <v>0</v>
      </c>
      <c r="F1053" s="1">
        <f t="shared" si="134"/>
        <v>10.246661139666351</v>
      </c>
      <c r="G1053" s="1">
        <f t="shared" si="135"/>
        <v>0</v>
      </c>
      <c r="H1053" s="1">
        <f t="shared" si="133"/>
        <v>0</v>
      </c>
    </row>
    <row r="1054" spans="1:8" ht="12.75">
      <c r="A1054" s="1">
        <f t="shared" si="131"/>
        <v>0.01607999999999968</v>
      </c>
      <c r="B1054" s="1">
        <f t="shared" si="128"/>
        <v>-306.72570116131806</v>
      </c>
      <c r="C1054" s="1">
        <f t="shared" si="129"/>
        <v>-306.72570116131806</v>
      </c>
      <c r="D1054" s="1">
        <f t="shared" si="130"/>
        <v>-10.224190038710601</v>
      </c>
      <c r="E1054" s="1">
        <f t="shared" si="132"/>
        <v>0</v>
      </c>
      <c r="F1054" s="1">
        <f t="shared" si="134"/>
        <v>10.224190038710601</v>
      </c>
      <c r="G1054" s="1">
        <f t="shared" si="135"/>
        <v>0</v>
      </c>
      <c r="H1054" s="1">
        <f t="shared" si="133"/>
        <v>0</v>
      </c>
    </row>
    <row r="1055" spans="1:8" ht="12.75">
      <c r="A1055" s="1">
        <f t="shared" si="131"/>
        <v>0.01609999999999968</v>
      </c>
      <c r="B1055" s="1">
        <f t="shared" si="128"/>
        <v>-306.03945912716233</v>
      </c>
      <c r="C1055" s="1">
        <f t="shared" si="129"/>
        <v>-306.03945912716233</v>
      </c>
      <c r="D1055" s="1">
        <f t="shared" si="130"/>
        <v>-10.201315304238744</v>
      </c>
      <c r="E1055" s="1">
        <f t="shared" si="132"/>
        <v>0</v>
      </c>
      <c r="F1055" s="1">
        <f t="shared" si="134"/>
        <v>10.201315304238744</v>
      </c>
      <c r="G1055" s="1">
        <f t="shared" si="135"/>
        <v>0</v>
      </c>
      <c r="H1055" s="1">
        <f t="shared" si="133"/>
        <v>0</v>
      </c>
    </row>
    <row r="1056" spans="1:8" ht="12.75">
      <c r="A1056" s="1">
        <f t="shared" si="131"/>
        <v>0.01611999999999968</v>
      </c>
      <c r="B1056" s="1">
        <f t="shared" si="128"/>
        <v>-305.3411351791836</v>
      </c>
      <c r="C1056" s="1">
        <f t="shared" si="129"/>
        <v>-305.3411351791836</v>
      </c>
      <c r="D1056" s="1">
        <f t="shared" si="130"/>
        <v>-10.17803783930612</v>
      </c>
      <c r="E1056" s="1">
        <f t="shared" si="132"/>
        <v>0</v>
      </c>
      <c r="F1056" s="1">
        <f t="shared" si="134"/>
        <v>10.17803783930612</v>
      </c>
      <c r="G1056" s="1">
        <f t="shared" si="135"/>
        <v>0</v>
      </c>
      <c r="H1056" s="1">
        <f t="shared" si="133"/>
        <v>0</v>
      </c>
    </row>
    <row r="1057" spans="1:8" ht="12.75">
      <c r="A1057" s="1">
        <f t="shared" si="131"/>
        <v>0.01613999999999968</v>
      </c>
      <c r="B1057" s="1">
        <f t="shared" si="128"/>
        <v>-304.63075688601583</v>
      </c>
      <c r="C1057" s="1">
        <f t="shared" si="129"/>
        <v>-304.63075688601583</v>
      </c>
      <c r="D1057" s="1">
        <f t="shared" si="130"/>
        <v>-10.154358562867195</v>
      </c>
      <c r="E1057" s="1">
        <f t="shared" si="132"/>
        <v>0</v>
      </c>
      <c r="F1057" s="1">
        <f t="shared" si="134"/>
        <v>10.154358562867195</v>
      </c>
      <c r="G1057" s="1">
        <f t="shared" si="135"/>
        <v>0</v>
      </c>
      <c r="H1057" s="1">
        <f t="shared" si="133"/>
        <v>0</v>
      </c>
    </row>
    <row r="1058" spans="1:8" ht="12.75">
      <c r="A1058" s="1">
        <f t="shared" si="131"/>
        <v>0.016159999999999678</v>
      </c>
      <c r="B1058" s="1">
        <f t="shared" si="128"/>
        <v>-303.90835229217765</v>
      </c>
      <c r="C1058" s="1">
        <f t="shared" si="129"/>
        <v>-303.90835229217765</v>
      </c>
      <c r="D1058" s="1">
        <f t="shared" si="130"/>
        <v>-10.130278409739255</v>
      </c>
      <c r="E1058" s="1">
        <f t="shared" si="132"/>
        <v>0</v>
      </c>
      <c r="F1058" s="1">
        <f t="shared" si="134"/>
        <v>10.130278409739255</v>
      </c>
      <c r="G1058" s="1">
        <f t="shared" si="135"/>
        <v>0</v>
      </c>
      <c r="H1058" s="1">
        <f t="shared" si="133"/>
        <v>0</v>
      </c>
    </row>
    <row r="1059" spans="1:8" ht="12.75">
      <c r="A1059" s="1">
        <f t="shared" si="131"/>
        <v>0.016179999999999677</v>
      </c>
      <c r="B1059" s="1">
        <f t="shared" si="128"/>
        <v>-303.1739499169654</v>
      </c>
      <c r="C1059" s="1">
        <f t="shared" si="129"/>
        <v>-303.1739499169654</v>
      </c>
      <c r="D1059" s="1">
        <f t="shared" si="130"/>
        <v>-10.105798330565513</v>
      </c>
      <c r="E1059" s="1">
        <f t="shared" si="132"/>
        <v>0</v>
      </c>
      <c r="F1059" s="1">
        <f t="shared" si="134"/>
        <v>10.105798330565513</v>
      </c>
      <c r="G1059" s="1">
        <f t="shared" si="135"/>
        <v>0</v>
      </c>
      <c r="H1059" s="1">
        <f t="shared" si="133"/>
        <v>0</v>
      </c>
    </row>
    <row r="1060" spans="1:8" ht="12.75">
      <c r="A1060" s="1">
        <f t="shared" si="131"/>
        <v>0.016199999999999676</v>
      </c>
      <c r="B1060" s="1">
        <f t="shared" si="128"/>
        <v>-302.4275787533274</v>
      </c>
      <c r="C1060" s="1">
        <f t="shared" si="129"/>
        <v>-302.4275787533274</v>
      </c>
      <c r="D1060" s="1">
        <f t="shared" si="130"/>
        <v>-10.08091929177758</v>
      </c>
      <c r="E1060" s="1">
        <f t="shared" si="132"/>
        <v>0</v>
      </c>
      <c r="F1060" s="1">
        <f t="shared" si="134"/>
        <v>10.08091929177758</v>
      </c>
      <c r="G1060" s="1">
        <f t="shared" si="135"/>
        <v>0</v>
      </c>
      <c r="H1060" s="1">
        <f t="shared" si="133"/>
        <v>0</v>
      </c>
    </row>
    <row r="1061" spans="1:8" ht="12.75">
      <c r="A1061" s="1">
        <f t="shared" si="131"/>
        <v>0.016219999999999676</v>
      </c>
      <c r="B1061" s="1">
        <f t="shared" si="128"/>
        <v>-301.6692682667192</v>
      </c>
      <c r="C1061" s="1">
        <f t="shared" si="129"/>
        <v>-301.6692682667192</v>
      </c>
      <c r="D1061" s="1">
        <f t="shared" si="130"/>
        <v>-10.055642275557307</v>
      </c>
      <c r="E1061" s="1">
        <f t="shared" si="132"/>
        <v>0</v>
      </c>
      <c r="F1061" s="1">
        <f t="shared" si="134"/>
        <v>10.055642275557307</v>
      </c>
      <c r="G1061" s="1">
        <f t="shared" si="135"/>
        <v>0</v>
      </c>
      <c r="H1061" s="1">
        <f t="shared" si="133"/>
        <v>0</v>
      </c>
    </row>
    <row r="1062" spans="1:8" ht="12.75">
      <c r="A1062" s="1">
        <f t="shared" si="131"/>
        <v>0.016239999999999675</v>
      </c>
      <c r="B1062" s="1">
        <f t="shared" si="128"/>
        <v>-300.8990483939402</v>
      </c>
      <c r="C1062" s="1">
        <f t="shared" si="129"/>
        <v>-300.8990483939402</v>
      </c>
      <c r="D1062" s="1">
        <f t="shared" si="130"/>
        <v>-10.029968279798005</v>
      </c>
      <c r="E1062" s="1">
        <f t="shared" si="132"/>
        <v>0</v>
      </c>
      <c r="F1062" s="1">
        <f t="shared" si="134"/>
        <v>10.029968279798005</v>
      </c>
      <c r="G1062" s="1">
        <f t="shared" si="135"/>
        <v>0</v>
      </c>
      <c r="H1062" s="1">
        <f t="shared" si="133"/>
        <v>0</v>
      </c>
    </row>
    <row r="1063" spans="1:8" ht="12.75">
      <c r="A1063" s="1">
        <f t="shared" si="131"/>
        <v>0.016259999999999674</v>
      </c>
      <c r="B1063" s="1">
        <f t="shared" si="128"/>
        <v>-300.1169495419524</v>
      </c>
      <c r="C1063" s="1">
        <f t="shared" si="129"/>
        <v>-300.1169495419524</v>
      </c>
      <c r="D1063" s="1">
        <f t="shared" si="130"/>
        <v>-10.00389831806508</v>
      </c>
      <c r="E1063" s="1">
        <f t="shared" si="132"/>
        <v>0</v>
      </c>
      <c r="F1063" s="1">
        <f t="shared" si="134"/>
        <v>10.00389831806508</v>
      </c>
      <c r="G1063" s="1">
        <f t="shared" si="135"/>
        <v>0</v>
      </c>
      <c r="H1063" s="1">
        <f t="shared" si="133"/>
        <v>0</v>
      </c>
    </row>
    <row r="1064" spans="1:8" ht="12.75">
      <c r="A1064" s="1">
        <f t="shared" si="131"/>
        <v>0.016279999999999673</v>
      </c>
      <c r="B1064" s="1">
        <f t="shared" si="128"/>
        <v>-299.32300258667925</v>
      </c>
      <c r="C1064" s="1">
        <f t="shared" si="129"/>
        <v>-299.32300258667925</v>
      </c>
      <c r="D1064" s="1">
        <f t="shared" si="130"/>
        <v>-9.977433419555975</v>
      </c>
      <c r="E1064" s="1">
        <f t="shared" si="132"/>
        <v>0</v>
      </c>
      <c r="F1064" s="1">
        <f t="shared" si="134"/>
        <v>9.977433419555975</v>
      </c>
      <c r="G1064" s="1">
        <f t="shared" si="135"/>
        <v>0</v>
      </c>
      <c r="H1064" s="1">
        <f t="shared" si="133"/>
        <v>0</v>
      </c>
    </row>
    <row r="1065" spans="1:8" ht="12.75">
      <c r="A1065" s="1">
        <f t="shared" si="131"/>
        <v>0.016299999999999672</v>
      </c>
      <c r="B1065" s="1">
        <f t="shared" si="128"/>
        <v>-298.5172388717871</v>
      </c>
      <c r="C1065" s="1">
        <f t="shared" si="129"/>
        <v>-298.5172388717871</v>
      </c>
      <c r="D1065" s="1">
        <f t="shared" si="130"/>
        <v>-9.950574629059568</v>
      </c>
      <c r="E1065" s="1">
        <f t="shared" si="132"/>
        <v>0</v>
      </c>
      <c r="F1065" s="1">
        <f t="shared" si="134"/>
        <v>9.950574629059568</v>
      </c>
      <c r="G1065" s="1">
        <f t="shared" si="135"/>
        <v>0</v>
      </c>
      <c r="H1065" s="1">
        <f t="shared" si="133"/>
        <v>0</v>
      </c>
    </row>
    <row r="1066" spans="1:8" ht="12.75">
      <c r="A1066" s="1">
        <f t="shared" si="131"/>
        <v>0.01631999999999967</v>
      </c>
      <c r="B1066" s="1">
        <f t="shared" si="128"/>
        <v>-297.6996902074476</v>
      </c>
      <c r="C1066" s="1">
        <f t="shared" si="129"/>
        <v>-297.6996902074476</v>
      </c>
      <c r="D1066" s="1">
        <f t="shared" si="130"/>
        <v>-9.92332300691492</v>
      </c>
      <c r="E1066" s="1">
        <f t="shared" si="132"/>
        <v>0</v>
      </c>
      <c r="F1066" s="1">
        <f t="shared" si="134"/>
        <v>9.92332300691492</v>
      </c>
      <c r="G1066" s="1">
        <f t="shared" si="135"/>
        <v>0</v>
      </c>
      <c r="H1066" s="1">
        <f t="shared" si="133"/>
        <v>0</v>
      </c>
    </row>
    <row r="1067" spans="1:8" ht="12.75">
      <c r="A1067" s="1">
        <f t="shared" si="131"/>
        <v>0.01633999999999967</v>
      </c>
      <c r="B1067" s="1">
        <f t="shared" si="128"/>
        <v>-296.8703888690822</v>
      </c>
      <c r="C1067" s="1">
        <f t="shared" si="129"/>
        <v>-296.8703888690822</v>
      </c>
      <c r="D1067" s="1">
        <f t="shared" si="130"/>
        <v>-9.895679628969408</v>
      </c>
      <c r="E1067" s="1">
        <f t="shared" si="132"/>
        <v>0</v>
      </c>
      <c r="F1067" s="1">
        <f t="shared" si="134"/>
        <v>9.895679628969408</v>
      </c>
      <c r="G1067" s="1">
        <f t="shared" si="135"/>
        <v>0</v>
      </c>
      <c r="H1067" s="1">
        <f t="shared" si="133"/>
        <v>0</v>
      </c>
    </row>
    <row r="1068" spans="1:8" ht="12.75">
      <c r="A1068" s="1">
        <f t="shared" si="131"/>
        <v>0.01635999999999967</v>
      </c>
      <c r="B1068" s="1">
        <f t="shared" si="128"/>
        <v>-296.02936759608787</v>
      </c>
      <c r="C1068" s="1">
        <f t="shared" si="129"/>
        <v>-296.02936759608787</v>
      </c>
      <c r="D1068" s="1">
        <f t="shared" si="130"/>
        <v>-9.867645586536263</v>
      </c>
      <c r="E1068" s="1">
        <f t="shared" si="132"/>
        <v>0</v>
      </c>
      <c r="F1068" s="1">
        <f t="shared" si="134"/>
        <v>9.867645586536263</v>
      </c>
      <c r="G1068" s="1">
        <f t="shared" si="135"/>
        <v>0</v>
      </c>
      <c r="H1068" s="1">
        <f t="shared" si="133"/>
        <v>0</v>
      </c>
    </row>
    <row r="1069" spans="1:8" ht="12.75">
      <c r="A1069" s="1">
        <f t="shared" si="131"/>
        <v>0.01637999999999967</v>
      </c>
      <c r="B1069" s="1">
        <f t="shared" si="128"/>
        <v>-295.1766595905441</v>
      </c>
      <c r="C1069" s="1">
        <f t="shared" si="129"/>
        <v>-295.1766595905441</v>
      </c>
      <c r="D1069" s="1">
        <f t="shared" si="130"/>
        <v>-9.83922198635147</v>
      </c>
      <c r="E1069" s="1">
        <f t="shared" si="132"/>
        <v>0</v>
      </c>
      <c r="F1069" s="1">
        <f t="shared" si="134"/>
        <v>9.83922198635147</v>
      </c>
      <c r="G1069" s="1">
        <f t="shared" si="135"/>
        <v>0</v>
      </c>
      <c r="H1069" s="1">
        <f t="shared" si="133"/>
        <v>0</v>
      </c>
    </row>
    <row r="1070" spans="1:8" ht="12.75">
      <c r="A1070" s="1">
        <f t="shared" si="131"/>
        <v>0.01639999999999967</v>
      </c>
      <c r="B1070" s="1">
        <f t="shared" si="128"/>
        <v>-294.31229851590325</v>
      </c>
      <c r="C1070" s="1">
        <f t="shared" si="129"/>
        <v>-294.31229851590325</v>
      </c>
      <c r="D1070" s="1">
        <f t="shared" si="130"/>
        <v>-9.810409950530108</v>
      </c>
      <c r="E1070" s="1">
        <f t="shared" si="132"/>
        <v>0</v>
      </c>
      <c r="F1070" s="1">
        <f t="shared" si="134"/>
        <v>9.810409950530108</v>
      </c>
      <c r="G1070" s="1">
        <f t="shared" si="135"/>
        <v>0</v>
      </c>
      <c r="H1070" s="1">
        <f t="shared" si="133"/>
        <v>0</v>
      </c>
    </row>
    <row r="1071" spans="1:8" ht="12.75">
      <c r="A1071" s="1">
        <f t="shared" si="131"/>
        <v>0.016419999999999668</v>
      </c>
      <c r="B1071" s="1">
        <f t="shared" si="128"/>
        <v>-293.4363184956604</v>
      </c>
      <c r="C1071" s="1">
        <f t="shared" si="129"/>
        <v>-293.4363184956604</v>
      </c>
      <c r="D1071" s="1">
        <f t="shared" si="130"/>
        <v>-9.781210616522012</v>
      </c>
      <c r="E1071" s="1">
        <f t="shared" si="132"/>
        <v>0</v>
      </c>
      <c r="F1071" s="1">
        <f t="shared" si="134"/>
        <v>9.781210616522012</v>
      </c>
      <c r="G1071" s="1">
        <f t="shared" si="135"/>
        <v>0</v>
      </c>
      <c r="H1071" s="1">
        <f t="shared" si="133"/>
        <v>0</v>
      </c>
    </row>
    <row r="1072" spans="1:8" ht="12.75">
      <c r="A1072" s="1">
        <f t="shared" si="131"/>
        <v>0.016439999999999667</v>
      </c>
      <c r="B1072" s="1">
        <f t="shared" si="128"/>
        <v>-292.5487541120068</v>
      </c>
      <c r="C1072" s="1">
        <f t="shared" si="129"/>
        <v>-292.5487541120068</v>
      </c>
      <c r="D1072" s="1">
        <f t="shared" si="130"/>
        <v>-9.751625137066894</v>
      </c>
      <c r="E1072" s="1">
        <f t="shared" si="132"/>
        <v>0</v>
      </c>
      <c r="F1072" s="1">
        <f t="shared" si="134"/>
        <v>9.751625137066894</v>
      </c>
      <c r="G1072" s="1">
        <f t="shared" si="135"/>
        <v>0</v>
      </c>
      <c r="H1072" s="1">
        <f t="shared" si="133"/>
        <v>0</v>
      </c>
    </row>
    <row r="1073" spans="1:8" ht="12.75">
      <c r="A1073" s="1">
        <f t="shared" si="131"/>
        <v>0.016459999999999666</v>
      </c>
      <c r="B1073" s="1">
        <f t="shared" si="128"/>
        <v>-291.6496404044645</v>
      </c>
      <c r="C1073" s="1">
        <f t="shared" si="129"/>
        <v>-291.6496404044645</v>
      </c>
      <c r="D1073" s="1">
        <f t="shared" si="130"/>
        <v>-9.721654680148816</v>
      </c>
      <c r="E1073" s="1">
        <f t="shared" si="132"/>
        <v>0</v>
      </c>
      <c r="F1073" s="1">
        <f t="shared" si="134"/>
        <v>9.721654680148816</v>
      </c>
      <c r="G1073" s="1">
        <f t="shared" si="135"/>
        <v>0</v>
      </c>
      <c r="H1073" s="1">
        <f t="shared" si="133"/>
        <v>0</v>
      </c>
    </row>
    <row r="1074" spans="1:8" ht="12.75">
      <c r="A1074" s="1">
        <f t="shared" si="131"/>
        <v>0.016479999999999665</v>
      </c>
      <c r="B1074" s="1">
        <f t="shared" si="128"/>
        <v>-290.73901286850327</v>
      </c>
      <c r="C1074" s="1">
        <f t="shared" si="129"/>
        <v>-290.73901286850327</v>
      </c>
      <c r="D1074" s="1">
        <f t="shared" si="130"/>
        <v>-9.69130042895011</v>
      </c>
      <c r="E1074" s="1">
        <f t="shared" si="132"/>
        <v>0</v>
      </c>
      <c r="F1074" s="1">
        <f t="shared" si="134"/>
        <v>9.69130042895011</v>
      </c>
      <c r="G1074" s="1">
        <f t="shared" si="135"/>
        <v>0</v>
      </c>
      <c r="H1074" s="1">
        <f t="shared" si="133"/>
        <v>0</v>
      </c>
    </row>
    <row r="1075" spans="1:8" ht="12.75">
      <c r="A1075" s="1">
        <f t="shared" si="131"/>
        <v>0.016499999999999664</v>
      </c>
      <c r="B1075" s="1">
        <f t="shared" si="128"/>
        <v>-289.81690745413874</v>
      </c>
      <c r="C1075" s="1">
        <f t="shared" si="129"/>
        <v>-289.81690745413874</v>
      </c>
      <c r="D1075" s="1">
        <f t="shared" si="130"/>
        <v>-9.660563581804626</v>
      </c>
      <c r="E1075" s="1">
        <f t="shared" si="132"/>
        <v>0</v>
      </c>
      <c r="F1075" s="1">
        <f t="shared" si="134"/>
        <v>9.660563581804626</v>
      </c>
      <c r="G1075" s="1">
        <f t="shared" si="135"/>
        <v>0</v>
      </c>
      <c r="H1075" s="1">
        <f t="shared" si="133"/>
        <v>0</v>
      </c>
    </row>
    <row r="1076" spans="1:8" ht="12.75">
      <c r="A1076" s="1">
        <f t="shared" si="131"/>
        <v>0.016519999999999663</v>
      </c>
      <c r="B1076" s="1">
        <f t="shared" si="128"/>
        <v>-288.88336056451413</v>
      </c>
      <c r="C1076" s="1">
        <f t="shared" si="129"/>
        <v>-288.88336056451413</v>
      </c>
      <c r="D1076" s="1">
        <f t="shared" si="130"/>
        <v>-9.629445352150471</v>
      </c>
      <c r="E1076" s="1">
        <f t="shared" si="132"/>
        <v>0</v>
      </c>
      <c r="F1076" s="1">
        <f t="shared" si="134"/>
        <v>9.629445352150471</v>
      </c>
      <c r="G1076" s="1">
        <f t="shared" si="135"/>
        <v>0</v>
      </c>
      <c r="H1076" s="1">
        <f t="shared" si="133"/>
        <v>0</v>
      </c>
    </row>
    <row r="1077" spans="1:8" ht="12.75">
      <c r="A1077" s="1">
        <f t="shared" si="131"/>
        <v>0.016539999999999663</v>
      </c>
      <c r="B1077" s="1">
        <f t="shared" si="128"/>
        <v>-287.93840905446194</v>
      </c>
      <c r="C1077" s="1">
        <f t="shared" si="129"/>
        <v>-287.93840905446194</v>
      </c>
      <c r="D1077" s="1">
        <f t="shared" si="130"/>
        <v>-9.597946968482065</v>
      </c>
      <c r="E1077" s="1">
        <f t="shared" si="132"/>
        <v>0</v>
      </c>
      <c r="F1077" s="1">
        <f t="shared" si="134"/>
        <v>9.597946968482065</v>
      </c>
      <c r="G1077" s="1">
        <f t="shared" si="135"/>
        <v>0</v>
      </c>
      <c r="H1077" s="1">
        <f t="shared" si="133"/>
        <v>0</v>
      </c>
    </row>
    <row r="1078" spans="1:8" ht="12.75">
      <c r="A1078" s="1">
        <f t="shared" si="131"/>
        <v>0.016559999999999662</v>
      </c>
      <c r="B1078" s="1">
        <f t="shared" si="128"/>
        <v>-286.9820902290498</v>
      </c>
      <c r="C1078" s="1">
        <f t="shared" si="129"/>
        <v>-286.9820902290498</v>
      </c>
      <c r="D1078" s="1">
        <f t="shared" si="130"/>
        <v>-9.56606967430166</v>
      </c>
      <c r="E1078" s="1">
        <f t="shared" si="132"/>
        <v>0</v>
      </c>
      <c r="F1078" s="1">
        <f t="shared" si="134"/>
        <v>9.56606967430166</v>
      </c>
      <c r="G1078" s="1">
        <f t="shared" si="135"/>
        <v>0</v>
      </c>
      <c r="H1078" s="1">
        <f t="shared" si="133"/>
        <v>0</v>
      </c>
    </row>
    <row r="1079" spans="1:8" ht="12.75">
      <c r="A1079" s="1">
        <f t="shared" si="131"/>
        <v>0.01657999999999966</v>
      </c>
      <c r="B1079" s="1">
        <f t="shared" si="128"/>
        <v>-286.0144418421075</v>
      </c>
      <c r="C1079" s="1">
        <f t="shared" si="129"/>
        <v>-286.0144418421075</v>
      </c>
      <c r="D1079" s="1">
        <f t="shared" si="130"/>
        <v>-9.533814728070249</v>
      </c>
      <c r="E1079" s="1">
        <f t="shared" si="132"/>
        <v>0</v>
      </c>
      <c r="F1079" s="1">
        <f t="shared" si="134"/>
        <v>9.533814728070249</v>
      </c>
      <c r="G1079" s="1">
        <f t="shared" si="135"/>
        <v>0</v>
      </c>
      <c r="H1079" s="1">
        <f t="shared" si="133"/>
        <v>0</v>
      </c>
    </row>
    <row r="1080" spans="1:8" ht="12.75">
      <c r="A1080" s="1">
        <f t="shared" si="131"/>
        <v>0.01659999999999966</v>
      </c>
      <c r="B1080" s="1">
        <f t="shared" si="128"/>
        <v>-285.0355020947364</v>
      </c>
      <c r="C1080" s="1">
        <f t="shared" si="129"/>
        <v>-285.0355020947364</v>
      </c>
      <c r="D1080" s="1">
        <f t="shared" si="130"/>
        <v>-9.50118340315788</v>
      </c>
      <c r="E1080" s="1">
        <f t="shared" si="132"/>
        <v>0</v>
      </c>
      <c r="F1080" s="1">
        <f t="shared" si="134"/>
        <v>9.50118340315788</v>
      </c>
      <c r="G1080" s="1">
        <f t="shared" si="135"/>
        <v>0</v>
      </c>
      <c r="H1080" s="1">
        <f t="shared" si="133"/>
        <v>0</v>
      </c>
    </row>
    <row r="1081" spans="1:8" ht="12.75">
      <c r="A1081" s="1">
        <f t="shared" si="131"/>
        <v>0.01661999999999966</v>
      </c>
      <c r="B1081" s="1">
        <f t="shared" si="128"/>
        <v>-284.0453096338016</v>
      </c>
      <c r="C1081" s="1">
        <f t="shared" si="129"/>
        <v>-284.0453096338016</v>
      </c>
      <c r="D1081" s="1">
        <f t="shared" si="130"/>
        <v>-9.468176987793386</v>
      </c>
      <c r="E1081" s="1">
        <f t="shared" si="132"/>
        <v>0</v>
      </c>
      <c r="F1081" s="1">
        <f t="shared" si="134"/>
        <v>9.468176987793386</v>
      </c>
      <c r="G1081" s="1">
        <f t="shared" si="135"/>
        <v>0</v>
      </c>
      <c r="H1081" s="1">
        <f t="shared" si="133"/>
        <v>0</v>
      </c>
    </row>
    <row r="1082" spans="1:8" ht="12.75">
      <c r="A1082" s="1">
        <f t="shared" si="131"/>
        <v>0.01663999999999966</v>
      </c>
      <c r="B1082" s="1">
        <f aca="true" t="shared" si="136" ref="B1082:B1145">IF(A1082&lt;D$29/B$15,0,IF(A1082&lt;1/(2*B$13),B$16*SIN(B$15*A1082),IF(A1082&lt;1/(2*B$13)+D$29/B$15,0,B$16*SIN(B$15*A1082))))</f>
        <v>-283.04390355040573</v>
      </c>
      <c r="C1082" s="1">
        <f aca="true" t="shared" si="137" ref="C1082:C1145">B$16*SIN(B$15*A1082)</f>
        <v>-283.04390355040573</v>
      </c>
      <c r="D1082" s="1">
        <f aca="true" t="shared" si="138" ref="D1082:D1145">B1082/R</f>
        <v>-9.434796785013525</v>
      </c>
      <c r="E1082" s="1">
        <f t="shared" si="132"/>
        <v>0</v>
      </c>
      <c r="F1082" s="1">
        <f t="shared" si="134"/>
        <v>9.434796785013525</v>
      </c>
      <c r="G1082" s="1">
        <f t="shared" si="135"/>
        <v>0</v>
      </c>
      <c r="H1082" s="1">
        <f t="shared" si="133"/>
        <v>0</v>
      </c>
    </row>
    <row r="1083" spans="1:8" ht="12.75">
      <c r="A1083" s="1">
        <f aca="true" t="shared" si="139" ref="A1083:A1146">A1082+1/(1000*B$13)</f>
        <v>0.016659999999999658</v>
      </c>
      <c r="B1083" s="1">
        <f t="shared" si="136"/>
        <v>-282.03132337834666</v>
      </c>
      <c r="C1083" s="1">
        <f t="shared" si="137"/>
        <v>-282.03132337834666</v>
      </c>
      <c r="D1083" s="1">
        <f t="shared" si="138"/>
        <v>-9.401044112611554</v>
      </c>
      <c r="E1083" s="1">
        <f aca="true" t="shared" si="140" ref="E1083:E1146">IF(D1083&gt;0,D1083,0)</f>
        <v>0</v>
      </c>
      <c r="F1083" s="1">
        <f t="shared" si="134"/>
        <v>9.401044112611554</v>
      </c>
      <c r="G1083" s="1">
        <f t="shared" si="135"/>
        <v>0</v>
      </c>
      <c r="H1083" s="1">
        <f aca="true" t="shared" si="141" ref="H1083:H1146">-G1083</f>
        <v>0</v>
      </c>
    </row>
    <row r="1084" spans="1:8" ht="12.75">
      <c r="A1084" s="1">
        <f t="shared" si="139"/>
        <v>0.016679999999999657</v>
      </c>
      <c r="B1084" s="1">
        <f t="shared" si="136"/>
        <v>-281.00760909255564</v>
      </c>
      <c r="C1084" s="1">
        <f t="shared" si="137"/>
        <v>-281.00760909255564</v>
      </c>
      <c r="D1084" s="1">
        <f t="shared" si="138"/>
        <v>-9.366920303085188</v>
      </c>
      <c r="E1084" s="1">
        <f t="shared" si="140"/>
        <v>0</v>
      </c>
      <c r="F1084" s="1">
        <f t="shared" si="134"/>
        <v>9.366920303085188</v>
      </c>
      <c r="G1084" s="1">
        <f t="shared" si="135"/>
        <v>0</v>
      </c>
      <c r="H1084" s="1">
        <f t="shared" si="141"/>
        <v>0</v>
      </c>
    </row>
    <row r="1085" spans="1:8" ht="12.75">
      <c r="A1085" s="1">
        <f t="shared" si="139"/>
        <v>0.016699999999999656</v>
      </c>
      <c r="B1085" s="1">
        <f t="shared" si="136"/>
        <v>-279.9728011075197</v>
      </c>
      <c r="C1085" s="1">
        <f t="shared" si="137"/>
        <v>-279.9728011075197</v>
      </c>
      <c r="D1085" s="1">
        <f t="shared" si="138"/>
        <v>-9.33242670358399</v>
      </c>
      <c r="E1085" s="1">
        <f t="shared" si="140"/>
        <v>0</v>
      </c>
      <c r="F1085" s="1">
        <f t="shared" si="134"/>
        <v>9.33242670358399</v>
      </c>
      <c r="G1085" s="1">
        <f t="shared" si="135"/>
        <v>0</v>
      </c>
      <c r="H1085" s="1">
        <f t="shared" si="141"/>
        <v>0</v>
      </c>
    </row>
    <row r="1086" spans="1:8" ht="12.75">
      <c r="A1086" s="1">
        <f t="shared" si="139"/>
        <v>0.016719999999999655</v>
      </c>
      <c r="B1086" s="1">
        <f t="shared" si="136"/>
        <v>-278.9269402756862</v>
      </c>
      <c r="C1086" s="1">
        <f t="shared" si="137"/>
        <v>-278.9269402756862</v>
      </c>
      <c r="D1086" s="1">
        <f t="shared" si="138"/>
        <v>-9.297564675856206</v>
      </c>
      <c r="E1086" s="1">
        <f t="shared" si="140"/>
        <v>0</v>
      </c>
      <c r="F1086" s="1">
        <f t="shared" si="134"/>
        <v>9.297564675856206</v>
      </c>
      <c r="G1086" s="1">
        <f t="shared" si="135"/>
        <v>0</v>
      </c>
      <c r="H1086" s="1">
        <f t="shared" si="141"/>
        <v>0</v>
      </c>
    </row>
    <row r="1087" spans="1:8" ht="12.75">
      <c r="A1087" s="1">
        <f t="shared" si="139"/>
        <v>0.016739999999999654</v>
      </c>
      <c r="B1087" s="1">
        <f t="shared" si="136"/>
        <v>-277.8700678858501</v>
      </c>
      <c r="C1087" s="1">
        <f t="shared" si="137"/>
        <v>-277.8700678858501</v>
      </c>
      <c r="D1087" s="1">
        <f t="shared" si="138"/>
        <v>-9.262335596195005</v>
      </c>
      <c r="E1087" s="1">
        <f t="shared" si="140"/>
        <v>0</v>
      </c>
      <c r="F1087" s="1">
        <f t="shared" si="134"/>
        <v>9.262335596195005</v>
      </c>
      <c r="G1087" s="1">
        <f t="shared" si="135"/>
        <v>0</v>
      </c>
      <c r="H1087" s="1">
        <f t="shared" si="141"/>
        <v>0</v>
      </c>
    </row>
    <row r="1088" spans="1:8" ht="12.75">
      <c r="A1088" s="1">
        <f t="shared" si="139"/>
        <v>0.016759999999999654</v>
      </c>
      <c r="B1088" s="1">
        <f t="shared" si="136"/>
        <v>-276.8022256615236</v>
      </c>
      <c r="C1088" s="1">
        <f t="shared" si="137"/>
        <v>-276.8022256615236</v>
      </c>
      <c r="D1088" s="1">
        <f t="shared" si="138"/>
        <v>-9.22674085538412</v>
      </c>
      <c r="E1088" s="1">
        <f t="shared" si="140"/>
        <v>0</v>
      </c>
      <c r="F1088" s="1">
        <f t="shared" si="134"/>
        <v>9.22674085538412</v>
      </c>
      <c r="G1088" s="1">
        <f t="shared" si="135"/>
        <v>0</v>
      </c>
      <c r="H1088" s="1">
        <f t="shared" si="141"/>
        <v>0</v>
      </c>
    </row>
    <row r="1089" spans="1:8" ht="12.75">
      <c r="A1089" s="1">
        <f t="shared" si="139"/>
        <v>0.016779999999999653</v>
      </c>
      <c r="B1089" s="1">
        <f t="shared" si="136"/>
        <v>-275.72345575928915</v>
      </c>
      <c r="C1089" s="1">
        <f t="shared" si="137"/>
        <v>-275.72345575928915</v>
      </c>
      <c r="D1089" s="1">
        <f t="shared" si="138"/>
        <v>-9.190781858642971</v>
      </c>
      <c r="E1089" s="1">
        <f t="shared" si="140"/>
        <v>0</v>
      </c>
      <c r="F1089" s="1">
        <f t="shared" si="134"/>
        <v>9.190781858642971</v>
      </c>
      <c r="G1089" s="1">
        <f t="shared" si="135"/>
        <v>0</v>
      </c>
      <c r="H1089" s="1">
        <f t="shared" si="141"/>
        <v>0</v>
      </c>
    </row>
    <row r="1090" spans="1:8" ht="12.75">
      <c r="A1090" s="1">
        <f t="shared" si="139"/>
        <v>0.016799999999999652</v>
      </c>
      <c r="B1090" s="1">
        <f t="shared" si="136"/>
        <v>-274.6338007671357</v>
      </c>
      <c r="C1090" s="1">
        <f t="shared" si="137"/>
        <v>-274.6338007671357</v>
      </c>
      <c r="D1090" s="1">
        <f t="shared" si="138"/>
        <v>-9.15446002557119</v>
      </c>
      <c r="E1090" s="1">
        <f t="shared" si="140"/>
        <v>0</v>
      </c>
      <c r="F1090" s="1">
        <f t="shared" si="134"/>
        <v>9.15446002557119</v>
      </c>
      <c r="G1090" s="1">
        <f t="shared" si="135"/>
        <v>0</v>
      </c>
      <c r="H1090" s="1">
        <f t="shared" si="141"/>
        <v>0</v>
      </c>
    </row>
    <row r="1091" spans="1:8" ht="12.75">
      <c r="A1091" s="1">
        <f t="shared" si="139"/>
        <v>0.01681999999999965</v>
      </c>
      <c r="B1091" s="1">
        <f t="shared" si="136"/>
        <v>-273.5333037027763</v>
      </c>
      <c r="C1091" s="1">
        <f t="shared" si="137"/>
        <v>-273.5333037027763</v>
      </c>
      <c r="D1091" s="1">
        <f t="shared" si="138"/>
        <v>-9.117776790092543</v>
      </c>
      <c r="E1091" s="1">
        <f t="shared" si="140"/>
        <v>0</v>
      </c>
      <c r="F1091" s="1">
        <f t="shared" si="134"/>
        <v>9.117776790092543</v>
      </c>
      <c r="G1091" s="1">
        <f t="shared" si="135"/>
        <v>0</v>
      </c>
      <c r="H1091" s="1">
        <f t="shared" si="141"/>
        <v>0</v>
      </c>
    </row>
    <row r="1092" spans="1:8" ht="12.75">
      <c r="A1092" s="1">
        <f t="shared" si="139"/>
        <v>0.01683999999999965</v>
      </c>
      <c r="B1092" s="1">
        <f t="shared" si="136"/>
        <v>-272.4220080119508</v>
      </c>
      <c r="C1092" s="1">
        <f t="shared" si="137"/>
        <v>-272.4220080119508</v>
      </c>
      <c r="D1092" s="1">
        <f t="shared" si="138"/>
        <v>-9.08073360039836</v>
      </c>
      <c r="E1092" s="1">
        <f t="shared" si="140"/>
        <v>0</v>
      </c>
      <c r="F1092" s="1">
        <f t="shared" si="134"/>
        <v>9.08073360039836</v>
      </c>
      <c r="G1092" s="1">
        <f t="shared" si="135"/>
        <v>0</v>
      </c>
      <c r="H1092" s="1">
        <f t="shared" si="141"/>
        <v>0</v>
      </c>
    </row>
    <row r="1093" spans="1:8" ht="12.75">
      <c r="A1093" s="1">
        <f t="shared" si="139"/>
        <v>0.01685999999999965</v>
      </c>
      <c r="B1093" s="1">
        <f t="shared" si="136"/>
        <v>-271.2999575667102</v>
      </c>
      <c r="C1093" s="1">
        <f t="shared" si="137"/>
        <v>-271.2999575667102</v>
      </c>
      <c r="D1093" s="1">
        <f t="shared" si="138"/>
        <v>-9.04333191889034</v>
      </c>
      <c r="E1093" s="1">
        <f t="shared" si="140"/>
        <v>0</v>
      </c>
      <c r="F1093" s="1">
        <f t="shared" si="134"/>
        <v>9.04333191889034</v>
      </c>
      <c r="G1093" s="1">
        <f t="shared" si="135"/>
        <v>0</v>
      </c>
      <c r="H1093" s="1">
        <f t="shared" si="141"/>
        <v>0</v>
      </c>
    </row>
    <row r="1094" spans="1:8" ht="12.75">
      <c r="A1094" s="1">
        <f t="shared" si="139"/>
        <v>0.01687999999999965</v>
      </c>
      <c r="B1094" s="1">
        <f t="shared" si="136"/>
        <v>-270.16719666368476</v>
      </c>
      <c r="C1094" s="1">
        <f t="shared" si="137"/>
        <v>-270.16719666368476</v>
      </c>
      <c r="D1094" s="1">
        <f t="shared" si="138"/>
        <v>-9.005573222122825</v>
      </c>
      <c r="E1094" s="1">
        <f t="shared" si="140"/>
        <v>0</v>
      </c>
      <c r="F1094" s="1">
        <f aca="true" t="shared" si="142" ref="F1094:F1157">IF(D1094&lt;0,-D1094,0)</f>
        <v>9.005573222122825</v>
      </c>
      <c r="G1094" s="1">
        <f aca="true" t="shared" si="143" ref="G1094:G1157">C1094-B1094</f>
        <v>0</v>
      </c>
      <c r="H1094" s="1">
        <f t="shared" si="141"/>
        <v>0</v>
      </c>
    </row>
    <row r="1095" spans="1:8" ht="12.75">
      <c r="A1095" s="1">
        <f t="shared" si="139"/>
        <v>0.016899999999999648</v>
      </c>
      <c r="B1095" s="1">
        <f t="shared" si="136"/>
        <v>-269.0237700223352</v>
      </c>
      <c r="C1095" s="1">
        <f t="shared" si="137"/>
        <v>-269.0237700223352</v>
      </c>
      <c r="D1095" s="1">
        <f t="shared" si="138"/>
        <v>-8.967459000744507</v>
      </c>
      <c r="E1095" s="1">
        <f t="shared" si="140"/>
        <v>0</v>
      </c>
      <c r="F1095" s="1">
        <f t="shared" si="142"/>
        <v>8.967459000744507</v>
      </c>
      <c r="G1095" s="1">
        <f t="shared" si="143"/>
        <v>0</v>
      </c>
      <c r="H1095" s="1">
        <f t="shared" si="141"/>
        <v>0</v>
      </c>
    </row>
    <row r="1096" spans="1:8" ht="12.75">
      <c r="A1096" s="1">
        <f t="shared" si="139"/>
        <v>0.016919999999999647</v>
      </c>
      <c r="B1096" s="1">
        <f t="shared" si="136"/>
        <v>-267.86972278318785</v>
      </c>
      <c r="C1096" s="1">
        <f t="shared" si="137"/>
        <v>-267.86972278318785</v>
      </c>
      <c r="D1096" s="1">
        <f t="shared" si="138"/>
        <v>-8.928990759439595</v>
      </c>
      <c r="E1096" s="1">
        <f t="shared" si="140"/>
        <v>0</v>
      </c>
      <c r="F1096" s="1">
        <f t="shared" si="142"/>
        <v>8.928990759439595</v>
      </c>
      <c r="G1096" s="1">
        <f t="shared" si="143"/>
        <v>0</v>
      </c>
      <c r="H1096" s="1">
        <f t="shared" si="141"/>
        <v>0</v>
      </c>
    </row>
    <row r="1097" spans="1:8" ht="12.75">
      <c r="A1097" s="1">
        <f t="shared" si="139"/>
        <v>0.016939999999999646</v>
      </c>
      <c r="B1097" s="1">
        <f t="shared" si="136"/>
        <v>-266.7051005060514</v>
      </c>
      <c r="C1097" s="1">
        <f t="shared" si="137"/>
        <v>-266.7051005060514</v>
      </c>
      <c r="D1097" s="1">
        <f t="shared" si="138"/>
        <v>-8.89017001686838</v>
      </c>
      <c r="E1097" s="1">
        <f t="shared" si="140"/>
        <v>0</v>
      </c>
      <c r="F1097" s="1">
        <f t="shared" si="142"/>
        <v>8.89017001686838</v>
      </c>
      <c r="G1097" s="1">
        <f t="shared" si="143"/>
        <v>0</v>
      </c>
      <c r="H1097" s="1">
        <f t="shared" si="141"/>
        <v>0</v>
      </c>
    </row>
    <row r="1098" spans="1:8" ht="12.75">
      <c r="A1098" s="1">
        <f t="shared" si="139"/>
        <v>0.016959999999999645</v>
      </c>
      <c r="B1098" s="1">
        <f t="shared" si="136"/>
        <v>-265.5299491682193</v>
      </c>
      <c r="C1098" s="1">
        <f t="shared" si="137"/>
        <v>-265.5299491682193</v>
      </c>
      <c r="D1098" s="1">
        <f t="shared" si="138"/>
        <v>-8.850998305607309</v>
      </c>
      <c r="E1098" s="1">
        <f t="shared" si="140"/>
        <v>0</v>
      </c>
      <c r="F1098" s="1">
        <f t="shared" si="142"/>
        <v>8.850998305607309</v>
      </c>
      <c r="G1098" s="1">
        <f t="shared" si="143"/>
        <v>0</v>
      </c>
      <c r="H1098" s="1">
        <f t="shared" si="141"/>
        <v>0</v>
      </c>
    </row>
    <row r="1099" spans="1:8" ht="12.75">
      <c r="A1099" s="1">
        <f t="shared" si="139"/>
        <v>0.016979999999999645</v>
      </c>
      <c r="B1099" s="1">
        <f t="shared" si="136"/>
        <v>-264.344315162654</v>
      </c>
      <c r="C1099" s="1">
        <f t="shared" si="137"/>
        <v>-264.344315162654</v>
      </c>
      <c r="D1099" s="1">
        <f t="shared" si="138"/>
        <v>-8.811477172088468</v>
      </c>
      <c r="E1099" s="1">
        <f t="shared" si="140"/>
        <v>0</v>
      </c>
      <c r="F1099" s="1">
        <f t="shared" si="142"/>
        <v>8.811477172088468</v>
      </c>
      <c r="G1099" s="1">
        <f t="shared" si="143"/>
        <v>0</v>
      </c>
      <c r="H1099" s="1">
        <f t="shared" si="141"/>
        <v>0</v>
      </c>
    </row>
    <row r="1100" spans="1:8" ht="12.75">
      <c r="A1100" s="1">
        <f t="shared" si="139"/>
        <v>0.016999999999999644</v>
      </c>
      <c r="B1100" s="1">
        <f t="shared" si="136"/>
        <v>-263.14824529615623</v>
      </c>
      <c r="C1100" s="1">
        <f t="shared" si="137"/>
        <v>-263.14824529615623</v>
      </c>
      <c r="D1100" s="1">
        <f t="shared" si="138"/>
        <v>-8.77160817653854</v>
      </c>
      <c r="E1100" s="1">
        <f t="shared" si="140"/>
        <v>0</v>
      </c>
      <c r="F1100" s="1">
        <f t="shared" si="142"/>
        <v>8.77160817653854</v>
      </c>
      <c r="G1100" s="1">
        <f t="shared" si="143"/>
        <v>0</v>
      </c>
      <c r="H1100" s="1">
        <f t="shared" si="141"/>
        <v>0</v>
      </c>
    </row>
    <row r="1101" spans="1:8" ht="12.75">
      <c r="A1101" s="1">
        <f t="shared" si="139"/>
        <v>0.017019999999999643</v>
      </c>
      <c r="B1101" s="1">
        <f t="shared" si="136"/>
        <v>-261.94178678751604</v>
      </c>
      <c r="C1101" s="1">
        <f t="shared" si="137"/>
        <v>-261.94178678751604</v>
      </c>
      <c r="D1101" s="1">
        <f t="shared" si="138"/>
        <v>-8.731392892917201</v>
      </c>
      <c r="E1101" s="1">
        <f t="shared" si="140"/>
        <v>0</v>
      </c>
      <c r="F1101" s="1">
        <f t="shared" si="142"/>
        <v>8.731392892917201</v>
      </c>
      <c r="G1101" s="1">
        <f t="shared" si="143"/>
        <v>0</v>
      </c>
      <c r="H1101" s="1">
        <f t="shared" si="141"/>
        <v>0</v>
      </c>
    </row>
    <row r="1102" spans="1:8" ht="12.75">
      <c r="A1102" s="1">
        <f t="shared" si="139"/>
        <v>0.017039999999999642</v>
      </c>
      <c r="B1102" s="1">
        <f t="shared" si="136"/>
        <v>-260.72498726564953</v>
      </c>
      <c r="C1102" s="1">
        <f t="shared" si="137"/>
        <v>-260.72498726564953</v>
      </c>
      <c r="D1102" s="1">
        <f t="shared" si="138"/>
        <v>-8.690832908854984</v>
      </c>
      <c r="E1102" s="1">
        <f t="shared" si="140"/>
        <v>0</v>
      </c>
      <c r="F1102" s="1">
        <f t="shared" si="142"/>
        <v>8.690832908854984</v>
      </c>
      <c r="G1102" s="1">
        <f t="shared" si="143"/>
        <v>0</v>
      </c>
      <c r="H1102" s="1">
        <f t="shared" si="141"/>
        <v>0</v>
      </c>
    </row>
    <row r="1103" spans="1:8" ht="12.75">
      <c r="A1103" s="1">
        <f t="shared" si="139"/>
        <v>0.01705999999999964</v>
      </c>
      <c r="B1103" s="1">
        <f t="shared" si="136"/>
        <v>-259.4978947677186</v>
      </c>
      <c r="C1103" s="1">
        <f t="shared" si="137"/>
        <v>-259.4978947677186</v>
      </c>
      <c r="D1103" s="1">
        <f t="shared" si="138"/>
        <v>-8.64992982559062</v>
      </c>
      <c r="E1103" s="1">
        <f t="shared" si="140"/>
        <v>0</v>
      </c>
      <c r="F1103" s="1">
        <f t="shared" si="142"/>
        <v>8.64992982559062</v>
      </c>
      <c r="G1103" s="1">
        <f t="shared" si="143"/>
        <v>0</v>
      </c>
      <c r="H1103" s="1">
        <f t="shared" si="141"/>
        <v>0</v>
      </c>
    </row>
    <row r="1104" spans="1:8" ht="12.75">
      <c r="A1104" s="1">
        <f t="shared" si="139"/>
        <v>0.01707999999999964</v>
      </c>
      <c r="B1104" s="1">
        <f t="shared" si="136"/>
        <v>-258.2605577372338</v>
      </c>
      <c r="C1104" s="1">
        <f t="shared" si="137"/>
        <v>-258.2605577372338</v>
      </c>
      <c r="D1104" s="1">
        <f t="shared" si="138"/>
        <v>-8.608685257907792</v>
      </c>
      <c r="E1104" s="1">
        <f t="shared" si="140"/>
        <v>0</v>
      </c>
      <c r="F1104" s="1">
        <f t="shared" si="142"/>
        <v>8.608685257907792</v>
      </c>
      <c r="G1104" s="1">
        <f t="shared" si="143"/>
        <v>0</v>
      </c>
      <c r="H1104" s="1">
        <f t="shared" si="141"/>
        <v>0</v>
      </c>
    </row>
    <row r="1105" spans="1:8" ht="12.75">
      <c r="A1105" s="1">
        <f t="shared" si="139"/>
        <v>0.01709999999999964</v>
      </c>
      <c r="B1105" s="1">
        <f t="shared" si="136"/>
        <v>-257.0130250221424</v>
      </c>
      <c r="C1105" s="1">
        <f t="shared" si="137"/>
        <v>-257.0130250221424</v>
      </c>
      <c r="D1105" s="1">
        <f t="shared" si="138"/>
        <v>-8.567100834071415</v>
      </c>
      <c r="E1105" s="1">
        <f t="shared" si="140"/>
        <v>0</v>
      </c>
      <c r="F1105" s="1">
        <f t="shared" si="142"/>
        <v>8.567100834071415</v>
      </c>
      <c r="G1105" s="1">
        <f t="shared" si="143"/>
        <v>0</v>
      </c>
      <c r="H1105" s="1">
        <f t="shared" si="141"/>
        <v>0</v>
      </c>
    </row>
    <row r="1106" spans="1:8" ht="12.75">
      <c r="A1106" s="1">
        <f t="shared" si="139"/>
        <v>0.01711999999999964</v>
      </c>
      <c r="B1106" s="1">
        <f t="shared" si="136"/>
        <v>-255.75534587290002</v>
      </c>
      <c r="C1106" s="1">
        <f t="shared" si="137"/>
        <v>-255.75534587290002</v>
      </c>
      <c r="D1106" s="1">
        <f t="shared" si="138"/>
        <v>-8.525178195763335</v>
      </c>
      <c r="E1106" s="1">
        <f t="shared" si="140"/>
        <v>0</v>
      </c>
      <c r="F1106" s="1">
        <f t="shared" si="142"/>
        <v>8.525178195763335</v>
      </c>
      <c r="G1106" s="1">
        <f t="shared" si="143"/>
        <v>0</v>
      </c>
      <c r="H1106" s="1">
        <f t="shared" si="141"/>
        <v>0</v>
      </c>
    </row>
    <row r="1107" spans="1:8" ht="12.75">
      <c r="A1107" s="1">
        <f t="shared" si="139"/>
        <v>0.017139999999999638</v>
      </c>
      <c r="B1107" s="1">
        <f t="shared" si="136"/>
        <v>-254.4875699405258</v>
      </c>
      <c r="C1107" s="1">
        <f t="shared" si="137"/>
        <v>-254.4875699405258</v>
      </c>
      <c r="D1107" s="1">
        <f t="shared" si="138"/>
        <v>-8.482918998017526</v>
      </c>
      <c r="E1107" s="1">
        <f t="shared" si="140"/>
        <v>0</v>
      </c>
      <c r="F1107" s="1">
        <f t="shared" si="142"/>
        <v>8.482918998017526</v>
      </c>
      <c r="G1107" s="1">
        <f t="shared" si="143"/>
        <v>0</v>
      </c>
      <c r="H1107" s="1">
        <f t="shared" si="141"/>
        <v>0</v>
      </c>
    </row>
    <row r="1108" spans="1:8" ht="12.75">
      <c r="A1108" s="1">
        <f t="shared" si="139"/>
        <v>0.017159999999999637</v>
      </c>
      <c r="B1108" s="1">
        <f t="shared" si="136"/>
        <v>-253.2097472746427</v>
      </c>
      <c r="C1108" s="1">
        <f t="shared" si="137"/>
        <v>-253.2097472746427</v>
      </c>
      <c r="D1108" s="1">
        <f t="shared" si="138"/>
        <v>-8.440324909154757</v>
      </c>
      <c r="E1108" s="1">
        <f t="shared" si="140"/>
        <v>0</v>
      </c>
      <c r="F1108" s="1">
        <f t="shared" si="142"/>
        <v>8.440324909154757</v>
      </c>
      <c r="G1108" s="1">
        <f t="shared" si="143"/>
        <v>0</v>
      </c>
      <c r="H1108" s="1">
        <f t="shared" si="141"/>
        <v>0</v>
      </c>
    </row>
    <row r="1109" spans="1:8" ht="12.75">
      <c r="A1109" s="1">
        <f t="shared" si="139"/>
        <v>0.017179999999999637</v>
      </c>
      <c r="B1109" s="1">
        <f t="shared" si="136"/>
        <v>-251.9219283215019</v>
      </c>
      <c r="C1109" s="1">
        <f t="shared" si="137"/>
        <v>-251.9219283215019</v>
      </c>
      <c r="D1109" s="1">
        <f t="shared" si="138"/>
        <v>-8.39739761071673</v>
      </c>
      <c r="E1109" s="1">
        <f t="shared" si="140"/>
        <v>0</v>
      </c>
      <c r="F1109" s="1">
        <f t="shared" si="142"/>
        <v>8.39739761071673</v>
      </c>
      <c r="G1109" s="1">
        <f t="shared" si="143"/>
        <v>0</v>
      </c>
      <c r="H1109" s="1">
        <f t="shared" si="141"/>
        <v>0</v>
      </c>
    </row>
    <row r="1110" spans="1:8" ht="12.75">
      <c r="A1110" s="1">
        <f t="shared" si="139"/>
        <v>0.017199999999999636</v>
      </c>
      <c r="B1110" s="1">
        <f t="shared" si="136"/>
        <v>-250.6241639219904</v>
      </c>
      <c r="C1110" s="1">
        <f t="shared" si="137"/>
        <v>-250.6241639219904</v>
      </c>
      <c r="D1110" s="1">
        <f t="shared" si="138"/>
        <v>-8.35413879739968</v>
      </c>
      <c r="E1110" s="1">
        <f t="shared" si="140"/>
        <v>0</v>
      </c>
      <c r="F1110" s="1">
        <f t="shared" si="142"/>
        <v>8.35413879739968</v>
      </c>
      <c r="G1110" s="1">
        <f t="shared" si="143"/>
        <v>0</v>
      </c>
      <c r="H1110" s="1">
        <f t="shared" si="141"/>
        <v>0</v>
      </c>
    </row>
    <row r="1111" spans="1:8" ht="12.75">
      <c r="A1111" s="1">
        <f t="shared" si="139"/>
        <v>0.017219999999999635</v>
      </c>
      <c r="B1111" s="1">
        <f t="shared" si="136"/>
        <v>-249.31650530962455</v>
      </c>
      <c r="C1111" s="1">
        <f t="shared" si="137"/>
        <v>-249.31650530962455</v>
      </c>
      <c r="D1111" s="1">
        <f t="shared" si="138"/>
        <v>-8.310550176987485</v>
      </c>
      <c r="E1111" s="1">
        <f t="shared" si="140"/>
        <v>0</v>
      </c>
      <c r="F1111" s="1">
        <f t="shared" si="142"/>
        <v>8.310550176987485</v>
      </c>
      <c r="G1111" s="1">
        <f t="shared" si="143"/>
        <v>0</v>
      </c>
      <c r="H1111" s="1">
        <f t="shared" si="141"/>
        <v>0</v>
      </c>
    </row>
    <row r="1112" spans="1:8" ht="12.75">
      <c r="A1112" s="1">
        <f t="shared" si="139"/>
        <v>0.017239999999999634</v>
      </c>
      <c r="B1112" s="1">
        <f t="shared" si="136"/>
        <v>-247.99900410852732</v>
      </c>
      <c r="C1112" s="1">
        <f t="shared" si="137"/>
        <v>-247.99900410852732</v>
      </c>
      <c r="D1112" s="1">
        <f t="shared" si="138"/>
        <v>-8.266633470284244</v>
      </c>
      <c r="E1112" s="1">
        <f t="shared" si="140"/>
        <v>0</v>
      </c>
      <c r="F1112" s="1">
        <f t="shared" si="142"/>
        <v>8.266633470284244</v>
      </c>
      <c r="G1112" s="1">
        <f t="shared" si="143"/>
        <v>0</v>
      </c>
      <c r="H1112" s="1">
        <f t="shared" si="141"/>
        <v>0</v>
      </c>
    </row>
    <row r="1113" spans="1:8" ht="12.75">
      <c r="A1113" s="1">
        <f t="shared" si="139"/>
        <v>0.017259999999999633</v>
      </c>
      <c r="B1113" s="1">
        <f t="shared" si="136"/>
        <v>-246.6717123313902</v>
      </c>
      <c r="C1113" s="1">
        <f t="shared" si="137"/>
        <v>-246.6717123313902</v>
      </c>
      <c r="D1113" s="1">
        <f t="shared" si="138"/>
        <v>-8.22239041104634</v>
      </c>
      <c r="E1113" s="1">
        <f t="shared" si="140"/>
        <v>0</v>
      </c>
      <c r="F1113" s="1">
        <f t="shared" si="142"/>
        <v>8.22239041104634</v>
      </c>
      <c r="G1113" s="1">
        <f t="shared" si="143"/>
        <v>0</v>
      </c>
      <c r="H1113" s="1">
        <f t="shared" si="141"/>
        <v>0</v>
      </c>
    </row>
    <row r="1114" spans="1:8" ht="12.75">
      <c r="A1114" s="1">
        <f t="shared" si="139"/>
        <v>0.017279999999999632</v>
      </c>
      <c r="B1114" s="1">
        <f t="shared" si="136"/>
        <v>-245.33468237741985</v>
      </c>
      <c r="C1114" s="1">
        <f t="shared" si="137"/>
        <v>-245.33468237741985</v>
      </c>
      <c r="D1114" s="1">
        <f t="shared" si="138"/>
        <v>-8.177822745913994</v>
      </c>
      <c r="E1114" s="1">
        <f t="shared" si="140"/>
        <v>0</v>
      </c>
      <c r="F1114" s="1">
        <f t="shared" si="142"/>
        <v>8.177822745913994</v>
      </c>
      <c r="G1114" s="1">
        <f t="shared" si="143"/>
        <v>0</v>
      </c>
      <c r="H1114" s="1">
        <f t="shared" si="141"/>
        <v>0</v>
      </c>
    </row>
    <row r="1115" spans="1:8" ht="12.75">
      <c r="A1115" s="1">
        <f t="shared" si="139"/>
        <v>0.01729999999999963</v>
      </c>
      <c r="B1115" s="1">
        <f t="shared" si="136"/>
        <v>-243.98796703026935</v>
      </c>
      <c r="C1115" s="1">
        <f t="shared" si="137"/>
        <v>-243.98796703026935</v>
      </c>
      <c r="D1115" s="1">
        <f t="shared" si="138"/>
        <v>-8.132932234342311</v>
      </c>
      <c r="E1115" s="1">
        <f t="shared" si="140"/>
        <v>0</v>
      </c>
      <c r="F1115" s="1">
        <f t="shared" si="142"/>
        <v>8.132932234342311</v>
      </c>
      <c r="G1115" s="1">
        <f t="shared" si="143"/>
        <v>0</v>
      </c>
      <c r="H1115" s="1">
        <f t="shared" si="141"/>
        <v>0</v>
      </c>
    </row>
    <row r="1116" spans="1:8" ht="12.75">
      <c r="A1116" s="1">
        <f t="shared" si="139"/>
        <v>0.01731999999999963</v>
      </c>
      <c r="B1116" s="1">
        <f t="shared" si="136"/>
        <v>-242.63161945595496</v>
      </c>
      <c r="C1116" s="1">
        <f t="shared" si="137"/>
        <v>-242.63161945595496</v>
      </c>
      <c r="D1116" s="1">
        <f t="shared" si="138"/>
        <v>-8.087720648531832</v>
      </c>
      <c r="E1116" s="1">
        <f t="shared" si="140"/>
        <v>0</v>
      </c>
      <c r="F1116" s="1">
        <f t="shared" si="142"/>
        <v>8.087720648531832</v>
      </c>
      <c r="G1116" s="1">
        <f t="shared" si="143"/>
        <v>0</v>
      </c>
      <c r="H1116" s="1">
        <f t="shared" si="141"/>
        <v>0</v>
      </c>
    </row>
    <row r="1117" spans="1:8" ht="12.75">
      <c r="A1117" s="1">
        <f t="shared" si="139"/>
        <v>0.01733999999999963</v>
      </c>
      <c r="B1117" s="1">
        <f t="shared" si="136"/>
        <v>-241.26569320075635</v>
      </c>
      <c r="C1117" s="1">
        <f t="shared" si="137"/>
        <v>-241.26569320075635</v>
      </c>
      <c r="D1117" s="1">
        <f t="shared" si="138"/>
        <v>-8.042189773358546</v>
      </c>
      <c r="E1117" s="1">
        <f t="shared" si="140"/>
        <v>0</v>
      </c>
      <c r="F1117" s="1">
        <f t="shared" si="142"/>
        <v>8.042189773358546</v>
      </c>
      <c r="G1117" s="1">
        <f t="shared" si="143"/>
        <v>0</v>
      </c>
      <c r="H1117" s="1">
        <f t="shared" si="141"/>
        <v>0</v>
      </c>
    </row>
    <row r="1118" spans="1:8" ht="12.75">
      <c r="A1118" s="1">
        <f t="shared" si="139"/>
        <v>0.01735999999999963</v>
      </c>
      <c r="B1118" s="1">
        <f t="shared" si="136"/>
        <v>-239.8902421891032</v>
      </c>
      <c r="C1118" s="1">
        <f t="shared" si="137"/>
        <v>-239.8902421891032</v>
      </c>
      <c r="D1118" s="1">
        <f t="shared" si="138"/>
        <v>-7.99634140630344</v>
      </c>
      <c r="E1118" s="1">
        <f t="shared" si="140"/>
        <v>0</v>
      </c>
      <c r="F1118" s="1">
        <f t="shared" si="142"/>
        <v>7.99634140630344</v>
      </c>
      <c r="G1118" s="1">
        <f t="shared" si="143"/>
        <v>0</v>
      </c>
      <c r="H1118" s="1">
        <f t="shared" si="141"/>
        <v>0</v>
      </c>
    </row>
    <row r="1119" spans="1:8" ht="12.75">
      <c r="A1119" s="1">
        <f t="shared" si="139"/>
        <v>0.01737999999999963</v>
      </c>
      <c r="B1119" s="1">
        <f t="shared" si="136"/>
        <v>-238.50532072144634</v>
      </c>
      <c r="C1119" s="1">
        <f t="shared" si="137"/>
        <v>-238.50532072144634</v>
      </c>
      <c r="D1119" s="1">
        <f t="shared" si="138"/>
        <v>-7.950177357381545</v>
      </c>
      <c r="E1119" s="1">
        <f t="shared" si="140"/>
        <v>0</v>
      </c>
      <c r="F1119" s="1">
        <f t="shared" si="142"/>
        <v>7.950177357381545</v>
      </c>
      <c r="G1119" s="1">
        <f t="shared" si="143"/>
        <v>0</v>
      </c>
      <c r="H1119" s="1">
        <f t="shared" si="141"/>
        <v>0</v>
      </c>
    </row>
    <row r="1120" spans="1:8" ht="12.75">
      <c r="A1120" s="1">
        <f t="shared" si="139"/>
        <v>0.017399999999999628</v>
      </c>
      <c r="B1120" s="1">
        <f t="shared" si="136"/>
        <v>-237.1109834721139</v>
      </c>
      <c r="C1120" s="1">
        <f t="shared" si="137"/>
        <v>-237.1109834721139</v>
      </c>
      <c r="D1120" s="1">
        <f t="shared" si="138"/>
        <v>-7.903699449070463</v>
      </c>
      <c r="E1120" s="1">
        <f t="shared" si="140"/>
        <v>0</v>
      </c>
      <c r="F1120" s="1">
        <f t="shared" si="142"/>
        <v>7.903699449070463</v>
      </c>
      <c r="G1120" s="1">
        <f t="shared" si="143"/>
        <v>0</v>
      </c>
      <c r="H1120" s="1">
        <f t="shared" si="141"/>
        <v>0</v>
      </c>
    </row>
    <row r="1121" spans="1:8" ht="12.75">
      <c r="A1121" s="1">
        <f t="shared" si="139"/>
        <v>0.017419999999999627</v>
      </c>
      <c r="B1121" s="1">
        <f t="shared" si="136"/>
        <v>-235.707285487153</v>
      </c>
      <c r="C1121" s="1">
        <f t="shared" si="137"/>
        <v>-235.707285487153</v>
      </c>
      <c r="D1121" s="1">
        <f t="shared" si="138"/>
        <v>-7.856909516238433</v>
      </c>
      <c r="E1121" s="1">
        <f t="shared" si="140"/>
        <v>0</v>
      </c>
      <c r="F1121" s="1">
        <f t="shared" si="142"/>
        <v>7.856909516238433</v>
      </c>
      <c r="G1121" s="1">
        <f t="shared" si="143"/>
        <v>0</v>
      </c>
      <c r="H1121" s="1">
        <f t="shared" si="141"/>
        <v>0</v>
      </c>
    </row>
    <row r="1122" spans="1:8" ht="12.75">
      <c r="A1122" s="1">
        <f t="shared" si="139"/>
        <v>0.017439999999999626</v>
      </c>
      <c r="B1122" s="1">
        <f t="shared" si="136"/>
        <v>-234.29428218215642</v>
      </c>
      <c r="C1122" s="1">
        <f t="shared" si="137"/>
        <v>-234.29428218215642</v>
      </c>
      <c r="D1122" s="1">
        <f t="shared" si="138"/>
        <v>-7.809809406071881</v>
      </c>
      <c r="E1122" s="1">
        <f t="shared" si="140"/>
        <v>0</v>
      </c>
      <c r="F1122" s="1">
        <f t="shared" si="142"/>
        <v>7.809809406071881</v>
      </c>
      <c r="G1122" s="1">
        <f t="shared" si="143"/>
        <v>0</v>
      </c>
      <c r="H1122" s="1">
        <f t="shared" si="141"/>
        <v>0</v>
      </c>
    </row>
    <row r="1123" spans="1:8" ht="12.75">
      <c r="A1123" s="1">
        <f t="shared" si="139"/>
        <v>0.017459999999999625</v>
      </c>
      <c r="B1123" s="1">
        <f t="shared" si="136"/>
        <v>-232.87202934007553</v>
      </c>
      <c r="C1123" s="1">
        <f t="shared" si="137"/>
        <v>-232.87202934007553</v>
      </c>
      <c r="D1123" s="1">
        <f t="shared" si="138"/>
        <v>-7.762400978002518</v>
      </c>
      <c r="E1123" s="1">
        <f t="shared" si="140"/>
        <v>0</v>
      </c>
      <c r="F1123" s="1">
        <f t="shared" si="142"/>
        <v>7.762400978002518</v>
      </c>
      <c r="G1123" s="1">
        <f t="shared" si="143"/>
        <v>0</v>
      </c>
      <c r="H1123" s="1">
        <f t="shared" si="141"/>
        <v>0</v>
      </c>
    </row>
    <row r="1124" spans="1:8" ht="12.75">
      <c r="A1124" s="1">
        <f t="shared" si="139"/>
        <v>0.017479999999999624</v>
      </c>
      <c r="B1124" s="1">
        <f t="shared" si="136"/>
        <v>-231.44058310901704</v>
      </c>
      <c r="C1124" s="1">
        <f t="shared" si="137"/>
        <v>-231.44058310901704</v>
      </c>
      <c r="D1124" s="1">
        <f t="shared" si="138"/>
        <v>-7.714686103633901</v>
      </c>
      <c r="E1124" s="1">
        <f t="shared" si="140"/>
        <v>0</v>
      </c>
      <c r="F1124" s="1">
        <f t="shared" si="142"/>
        <v>7.714686103633901</v>
      </c>
      <c r="G1124" s="1">
        <f t="shared" si="143"/>
        <v>0</v>
      </c>
      <c r="H1124" s="1">
        <f t="shared" si="141"/>
        <v>0</v>
      </c>
    </row>
    <row r="1125" spans="1:8" ht="12.75">
      <c r="A1125" s="1">
        <f t="shared" si="139"/>
        <v>0.017499999999999623</v>
      </c>
      <c r="B1125" s="1">
        <f t="shared" si="136"/>
        <v>-230.00000000002723</v>
      </c>
      <c r="C1125" s="1">
        <f t="shared" si="137"/>
        <v>-230.00000000002723</v>
      </c>
      <c r="D1125" s="1">
        <f t="shared" si="138"/>
        <v>-7.666666666667575</v>
      </c>
      <c r="E1125" s="1">
        <f t="shared" si="140"/>
        <v>0</v>
      </c>
      <c r="F1125" s="1">
        <f t="shared" si="142"/>
        <v>7.666666666667575</v>
      </c>
      <c r="G1125" s="1">
        <f t="shared" si="143"/>
        <v>0</v>
      </c>
      <c r="H1125" s="1">
        <f t="shared" si="141"/>
        <v>0</v>
      </c>
    </row>
    <row r="1126" spans="1:8" ht="12.75">
      <c r="A1126" s="1">
        <f t="shared" si="139"/>
        <v>0.017519999999999623</v>
      </c>
      <c r="B1126" s="1">
        <f t="shared" si="136"/>
        <v>-228.55033688486046</v>
      </c>
      <c r="C1126" s="1">
        <f t="shared" si="137"/>
        <v>-228.55033688486046</v>
      </c>
      <c r="D1126" s="1">
        <f t="shared" si="138"/>
        <v>-7.618344562828682</v>
      </c>
      <c r="E1126" s="1">
        <f t="shared" si="140"/>
        <v>0</v>
      </c>
      <c r="F1126" s="1">
        <f t="shared" si="142"/>
        <v>7.618344562828682</v>
      </c>
      <c r="G1126" s="1">
        <f t="shared" si="143"/>
        <v>0</v>
      </c>
      <c r="H1126" s="1">
        <f t="shared" si="141"/>
        <v>0</v>
      </c>
    </row>
    <row r="1127" spans="1:8" ht="12.75">
      <c r="A1127" s="1">
        <f t="shared" si="139"/>
        <v>0.017539999999999622</v>
      </c>
      <c r="B1127" s="1">
        <f t="shared" si="136"/>
        <v>-227.09165099373436</v>
      </c>
      <c r="C1127" s="1">
        <f t="shared" si="137"/>
        <v>-227.09165099373436</v>
      </c>
      <c r="D1127" s="1">
        <f t="shared" si="138"/>
        <v>-7.569721699791145</v>
      </c>
      <c r="E1127" s="1">
        <f t="shared" si="140"/>
        <v>0</v>
      </c>
      <c r="F1127" s="1">
        <f t="shared" si="142"/>
        <v>7.569721699791145</v>
      </c>
      <c r="G1127" s="1">
        <f t="shared" si="143"/>
        <v>0</v>
      </c>
      <c r="H1127" s="1">
        <f t="shared" si="141"/>
        <v>0</v>
      </c>
    </row>
    <row r="1128" spans="1:8" ht="12.75">
      <c r="A1128" s="1">
        <f t="shared" si="139"/>
        <v>0.01755999999999962</v>
      </c>
      <c r="B1128" s="1">
        <f t="shared" si="136"/>
        <v>-225.62399991307</v>
      </c>
      <c r="C1128" s="1">
        <f t="shared" si="137"/>
        <v>-225.62399991307</v>
      </c>
      <c r="D1128" s="1">
        <f t="shared" si="138"/>
        <v>-7.520799997102333</v>
      </c>
      <c r="E1128" s="1">
        <f t="shared" si="140"/>
        <v>0</v>
      </c>
      <c r="F1128" s="1">
        <f t="shared" si="142"/>
        <v>7.520799997102333</v>
      </c>
      <c r="G1128" s="1">
        <f t="shared" si="143"/>
        <v>0</v>
      </c>
      <c r="H1128" s="1">
        <f t="shared" si="141"/>
        <v>0</v>
      </c>
    </row>
    <row r="1129" spans="1:8" ht="12.75">
      <c r="A1129" s="1">
        <f t="shared" si="139"/>
        <v>0.01757999999999962</v>
      </c>
      <c r="B1129" s="1">
        <f t="shared" si="136"/>
        <v>-224.14744158321946</v>
      </c>
      <c r="C1129" s="1">
        <f t="shared" si="137"/>
        <v>-224.14744158321946</v>
      </c>
      <c r="D1129" s="1">
        <f t="shared" si="138"/>
        <v>-7.4715813861073155</v>
      </c>
      <c r="E1129" s="1">
        <f t="shared" si="140"/>
        <v>0</v>
      </c>
      <c r="F1129" s="1">
        <f t="shared" si="142"/>
        <v>7.4715813861073155</v>
      </c>
      <c r="G1129" s="1">
        <f t="shared" si="143"/>
        <v>0</v>
      </c>
      <c r="H1129" s="1">
        <f t="shared" si="141"/>
        <v>0</v>
      </c>
    </row>
    <row r="1130" spans="1:8" ht="12.75">
      <c r="A1130" s="1">
        <f t="shared" si="139"/>
        <v>0.01759999999999962</v>
      </c>
      <c r="B1130" s="1">
        <f t="shared" si="136"/>
        <v>-222.6620342961771</v>
      </c>
      <c r="C1130" s="1">
        <f t="shared" si="137"/>
        <v>-222.6620342961771</v>
      </c>
      <c r="D1130" s="1">
        <f t="shared" si="138"/>
        <v>-7.42206780987257</v>
      </c>
      <c r="E1130" s="1">
        <f t="shared" si="140"/>
        <v>0</v>
      </c>
      <c r="F1130" s="1">
        <f t="shared" si="142"/>
        <v>7.42206780987257</v>
      </c>
      <c r="G1130" s="1">
        <f t="shared" si="143"/>
        <v>0</v>
      </c>
      <c r="H1130" s="1">
        <f t="shared" si="141"/>
        <v>0</v>
      </c>
    </row>
    <row r="1131" spans="1:8" ht="12.75">
      <c r="A1131" s="1">
        <f t="shared" si="139"/>
        <v>0.01761999999999962</v>
      </c>
      <c r="B1131" s="1">
        <f t="shared" si="136"/>
        <v>-221.16783669327916</v>
      </c>
      <c r="C1131" s="1">
        <f t="shared" si="137"/>
        <v>-221.16783669327916</v>
      </c>
      <c r="D1131" s="1">
        <f t="shared" si="138"/>
        <v>-7.372261223109305</v>
      </c>
      <c r="E1131" s="1">
        <f t="shared" si="140"/>
        <v>0</v>
      </c>
      <c r="F1131" s="1">
        <f t="shared" si="142"/>
        <v>7.372261223109305</v>
      </c>
      <c r="G1131" s="1">
        <f t="shared" si="143"/>
        <v>0</v>
      </c>
      <c r="H1131" s="1">
        <f t="shared" si="141"/>
        <v>0</v>
      </c>
    </row>
    <row r="1132" spans="1:8" ht="12.75">
      <c r="A1132" s="1">
        <f t="shared" si="139"/>
        <v>0.017639999999999618</v>
      </c>
      <c r="B1132" s="1">
        <f t="shared" si="136"/>
        <v>-219.6649077628886</v>
      </c>
      <c r="C1132" s="1">
        <f t="shared" si="137"/>
        <v>-219.6649077628886</v>
      </c>
      <c r="D1132" s="1">
        <f t="shared" si="138"/>
        <v>-7.322163592096286</v>
      </c>
      <c r="E1132" s="1">
        <f t="shared" si="140"/>
        <v>0</v>
      </c>
      <c r="F1132" s="1">
        <f t="shared" si="142"/>
        <v>7.322163592096286</v>
      </c>
      <c r="G1132" s="1">
        <f t="shared" si="143"/>
        <v>0</v>
      </c>
      <c r="H1132" s="1">
        <f t="shared" si="141"/>
        <v>0</v>
      </c>
    </row>
    <row r="1133" spans="1:8" ht="12.75">
      <c r="A1133" s="1">
        <f t="shared" si="139"/>
        <v>0.017659999999999617</v>
      </c>
      <c r="B1133" s="1">
        <f t="shared" si="136"/>
        <v>-218.15330683806613</v>
      </c>
      <c r="C1133" s="1">
        <f t="shared" si="137"/>
        <v>-218.15330683806613</v>
      </c>
      <c r="D1133" s="1">
        <f t="shared" si="138"/>
        <v>-7.271776894602204</v>
      </c>
      <c r="E1133" s="1">
        <f t="shared" si="140"/>
        <v>0</v>
      </c>
      <c r="F1133" s="1">
        <f t="shared" si="142"/>
        <v>7.271776894602204</v>
      </c>
      <c r="G1133" s="1">
        <f t="shared" si="143"/>
        <v>0</v>
      </c>
      <c r="H1133" s="1">
        <f t="shared" si="141"/>
        <v>0</v>
      </c>
    </row>
    <row r="1134" spans="1:8" ht="12.75">
      <c r="A1134" s="1">
        <f t="shared" si="139"/>
        <v>0.017679999999999616</v>
      </c>
      <c r="B1134" s="1">
        <f t="shared" si="136"/>
        <v>-216.63309359422797</v>
      </c>
      <c r="C1134" s="1">
        <f t="shared" si="137"/>
        <v>-216.63309359422797</v>
      </c>
      <c r="D1134" s="1">
        <f t="shared" si="138"/>
        <v>-7.221103119807599</v>
      </c>
      <c r="E1134" s="1">
        <f t="shared" si="140"/>
        <v>0</v>
      </c>
      <c r="F1134" s="1">
        <f t="shared" si="142"/>
        <v>7.221103119807599</v>
      </c>
      <c r="G1134" s="1">
        <f t="shared" si="143"/>
        <v>0</v>
      </c>
      <c r="H1134" s="1">
        <f t="shared" si="141"/>
        <v>0</v>
      </c>
    </row>
    <row r="1135" spans="1:8" ht="12.75">
      <c r="A1135" s="1">
        <f t="shared" si="139"/>
        <v>0.017699999999999615</v>
      </c>
      <c r="B1135" s="1">
        <f t="shared" si="136"/>
        <v>-215.10432804678976</v>
      </c>
      <c r="C1135" s="1">
        <f t="shared" si="137"/>
        <v>-215.10432804678976</v>
      </c>
      <c r="D1135" s="1">
        <f t="shared" si="138"/>
        <v>-7.170144268226325</v>
      </c>
      <c r="E1135" s="1">
        <f t="shared" si="140"/>
        <v>0</v>
      </c>
      <c r="F1135" s="1">
        <f t="shared" si="142"/>
        <v>7.170144268226325</v>
      </c>
      <c r="G1135" s="1">
        <f t="shared" si="143"/>
        <v>0</v>
      </c>
      <c r="H1135" s="1">
        <f t="shared" si="141"/>
        <v>0</v>
      </c>
    </row>
    <row r="1136" spans="1:8" ht="12.75">
      <c r="A1136" s="1">
        <f t="shared" si="139"/>
        <v>0.017719999999999615</v>
      </c>
      <c r="B1136" s="1">
        <f t="shared" si="136"/>
        <v>-213.5670705487981</v>
      </c>
      <c r="C1136" s="1">
        <f t="shared" si="137"/>
        <v>-213.5670705487981</v>
      </c>
      <c r="D1136" s="1">
        <f t="shared" si="138"/>
        <v>-7.118902351626604</v>
      </c>
      <c r="E1136" s="1">
        <f t="shared" si="140"/>
        <v>0</v>
      </c>
      <c r="F1136" s="1">
        <f t="shared" si="142"/>
        <v>7.118902351626604</v>
      </c>
      <c r="G1136" s="1">
        <f t="shared" si="143"/>
        <v>0</v>
      </c>
      <c r="H1136" s="1">
        <f t="shared" si="141"/>
        <v>0</v>
      </c>
    </row>
    <row r="1137" spans="1:8" ht="12.75">
      <c r="A1137" s="1">
        <f t="shared" si="139"/>
        <v>0.017739999999999614</v>
      </c>
      <c r="B1137" s="1">
        <f t="shared" si="136"/>
        <v>-212.0213817885466</v>
      </c>
      <c r="C1137" s="1">
        <f t="shared" si="137"/>
        <v>-212.0213817885466</v>
      </c>
      <c r="D1137" s="1">
        <f t="shared" si="138"/>
        <v>-7.067379392951553</v>
      </c>
      <c r="E1137" s="1">
        <f t="shared" si="140"/>
        <v>0</v>
      </c>
      <c r="F1137" s="1">
        <f t="shared" si="142"/>
        <v>7.067379392951553</v>
      </c>
      <c r="G1137" s="1">
        <f t="shared" si="143"/>
        <v>0</v>
      </c>
      <c r="H1137" s="1">
        <f t="shared" si="141"/>
        <v>0</v>
      </c>
    </row>
    <row r="1138" spans="1:8" ht="12.75">
      <c r="A1138" s="1">
        <f t="shared" si="139"/>
        <v>0.017759999999999613</v>
      </c>
      <c r="B1138" s="1">
        <f t="shared" si="136"/>
        <v>-210.4673227871808</v>
      </c>
      <c r="C1138" s="1">
        <f t="shared" si="137"/>
        <v>-210.4673227871808</v>
      </c>
      <c r="D1138" s="1">
        <f t="shared" si="138"/>
        <v>-7.01557742623936</v>
      </c>
      <c r="E1138" s="1">
        <f t="shared" si="140"/>
        <v>0</v>
      </c>
      <c r="F1138" s="1">
        <f t="shared" si="142"/>
        <v>7.01557742623936</v>
      </c>
      <c r="G1138" s="1">
        <f t="shared" si="143"/>
        <v>0</v>
      </c>
      <c r="H1138" s="1">
        <f t="shared" si="141"/>
        <v>0</v>
      </c>
    </row>
    <row r="1139" spans="1:8" ht="12.75">
      <c r="A1139" s="1">
        <f t="shared" si="139"/>
        <v>0.017779999999999612</v>
      </c>
      <c r="B1139" s="1">
        <f t="shared" si="136"/>
        <v>-208.90495489628915</v>
      </c>
      <c r="C1139" s="1">
        <f t="shared" si="137"/>
        <v>-208.90495489628915</v>
      </c>
      <c r="D1139" s="1">
        <f t="shared" si="138"/>
        <v>-6.963498496542972</v>
      </c>
      <c r="E1139" s="1">
        <f t="shared" si="140"/>
        <v>0</v>
      </c>
      <c r="F1139" s="1">
        <f t="shared" si="142"/>
        <v>6.963498496542972</v>
      </c>
      <c r="G1139" s="1">
        <f t="shared" si="143"/>
        <v>0</v>
      </c>
      <c r="H1139" s="1">
        <f t="shared" si="141"/>
        <v>0</v>
      </c>
    </row>
    <row r="1140" spans="1:8" ht="12.75">
      <c r="A1140" s="1">
        <f t="shared" si="139"/>
        <v>0.01779999999999961</v>
      </c>
      <c r="B1140" s="1">
        <f t="shared" si="136"/>
        <v>-207.3343397954808</v>
      </c>
      <c r="C1140" s="1">
        <f t="shared" si="137"/>
        <v>-207.3343397954808</v>
      </c>
      <c r="D1140" s="1">
        <f t="shared" si="138"/>
        <v>-6.911144659849359</v>
      </c>
      <c r="E1140" s="1">
        <f t="shared" si="140"/>
        <v>0</v>
      </c>
      <c r="F1140" s="1">
        <f t="shared" si="142"/>
        <v>6.911144659849359</v>
      </c>
      <c r="G1140" s="1">
        <f t="shared" si="143"/>
        <v>0</v>
      </c>
      <c r="H1140" s="1">
        <f t="shared" si="141"/>
        <v>0</v>
      </c>
    </row>
    <row r="1141" spans="1:8" ht="12.75">
      <c r="A1141" s="1">
        <f t="shared" si="139"/>
        <v>0.01781999999999961</v>
      </c>
      <c r="B1141" s="1">
        <f t="shared" si="136"/>
        <v>-205.75553948995034</v>
      </c>
      <c r="C1141" s="1">
        <f t="shared" si="137"/>
        <v>-205.75553948995034</v>
      </c>
      <c r="D1141" s="1">
        <f t="shared" si="138"/>
        <v>-6.858517982998345</v>
      </c>
      <c r="E1141" s="1">
        <f t="shared" si="140"/>
        <v>0</v>
      </c>
      <c r="F1141" s="1">
        <f t="shared" si="142"/>
        <v>6.858517982998345</v>
      </c>
      <c r="G1141" s="1">
        <f t="shared" si="143"/>
        <v>0</v>
      </c>
      <c r="H1141" s="1">
        <f t="shared" si="141"/>
        <v>0</v>
      </c>
    </row>
    <row r="1142" spans="1:8" ht="12.75">
      <c r="A1142" s="1">
        <f t="shared" si="139"/>
        <v>0.01783999999999961</v>
      </c>
      <c r="B1142" s="1">
        <f t="shared" si="136"/>
        <v>-204.16861630803095</v>
      </c>
      <c r="C1142" s="1">
        <f t="shared" si="137"/>
        <v>-204.16861630803095</v>
      </c>
      <c r="D1142" s="1">
        <f t="shared" si="138"/>
        <v>-6.805620543601032</v>
      </c>
      <c r="E1142" s="1">
        <f t="shared" si="140"/>
        <v>0</v>
      </c>
      <c r="F1142" s="1">
        <f t="shared" si="142"/>
        <v>6.805620543601032</v>
      </c>
      <c r="G1142" s="1">
        <f t="shared" si="143"/>
        <v>0</v>
      </c>
      <c r="H1142" s="1">
        <f t="shared" si="141"/>
        <v>0</v>
      </c>
    </row>
    <row r="1143" spans="1:8" ht="12.75">
      <c r="A1143" s="1">
        <f t="shared" si="139"/>
        <v>0.01785999999999961</v>
      </c>
      <c r="B1143" s="1">
        <f t="shared" si="136"/>
        <v>-202.57363289873237</v>
      </c>
      <c r="C1143" s="1">
        <f t="shared" si="137"/>
        <v>-202.57363289873237</v>
      </c>
      <c r="D1143" s="1">
        <f t="shared" si="138"/>
        <v>-6.752454429957746</v>
      </c>
      <c r="E1143" s="1">
        <f t="shared" si="140"/>
        <v>0</v>
      </c>
      <c r="F1143" s="1">
        <f t="shared" si="142"/>
        <v>6.752454429957746</v>
      </c>
      <c r="G1143" s="1">
        <f t="shared" si="143"/>
        <v>0</v>
      </c>
      <c r="H1143" s="1">
        <f t="shared" si="141"/>
        <v>0</v>
      </c>
    </row>
    <row r="1144" spans="1:8" ht="12.75">
      <c r="A1144" s="1">
        <f t="shared" si="139"/>
        <v>0.017879999999999608</v>
      </c>
      <c r="B1144" s="1">
        <f t="shared" si="136"/>
        <v>-200.97065222926858</v>
      </c>
      <c r="C1144" s="1">
        <f t="shared" si="137"/>
        <v>-200.97065222926858</v>
      </c>
      <c r="D1144" s="1">
        <f t="shared" si="138"/>
        <v>-6.69902174097562</v>
      </c>
      <c r="E1144" s="1">
        <f t="shared" si="140"/>
        <v>0</v>
      </c>
      <c r="F1144" s="1">
        <f t="shared" si="142"/>
        <v>6.69902174097562</v>
      </c>
      <c r="G1144" s="1">
        <f t="shared" si="143"/>
        <v>0</v>
      </c>
      <c r="H1144" s="1">
        <f t="shared" si="141"/>
        <v>0</v>
      </c>
    </row>
    <row r="1145" spans="1:8" ht="12.75">
      <c r="A1145" s="1">
        <f t="shared" si="139"/>
        <v>0.017899999999999607</v>
      </c>
      <c r="B1145" s="1">
        <f t="shared" si="136"/>
        <v>-199.35973758257168</v>
      </c>
      <c r="C1145" s="1">
        <f t="shared" si="137"/>
        <v>-199.35973758257168</v>
      </c>
      <c r="D1145" s="1">
        <f t="shared" si="138"/>
        <v>-6.645324586085723</v>
      </c>
      <c r="E1145" s="1">
        <f t="shared" si="140"/>
        <v>0</v>
      </c>
      <c r="F1145" s="1">
        <f t="shared" si="142"/>
        <v>6.645324586085723</v>
      </c>
      <c r="G1145" s="1">
        <f t="shared" si="143"/>
        <v>0</v>
      </c>
      <c r="H1145" s="1">
        <f t="shared" si="141"/>
        <v>0</v>
      </c>
    </row>
    <row r="1146" spans="1:8" ht="12.75">
      <c r="A1146" s="1">
        <f t="shared" si="139"/>
        <v>0.017919999999999606</v>
      </c>
      <c r="B1146" s="1">
        <f aca="true" t="shared" si="144" ref="B1146:B1209">IF(A1146&lt;D$29/B$15,0,IF(A1146&lt;1/(2*B$13),B$16*SIN(B$15*A1146),IF(A1146&lt;1/(2*B$13)+D$29/B$15,0,B$16*SIN(B$15*A1146))))</f>
        <v>-197.74095255479352</v>
      </c>
      <c r="C1146" s="1">
        <f aca="true" t="shared" si="145" ref="C1146:C1209">B$16*SIN(B$15*A1146)</f>
        <v>-197.74095255479352</v>
      </c>
      <c r="D1146" s="1">
        <f aca="true" t="shared" si="146" ref="D1146:D1209">B1146/R</f>
        <v>-6.591365085159784</v>
      </c>
      <c r="E1146" s="1">
        <f t="shared" si="140"/>
        <v>0</v>
      </c>
      <c r="F1146" s="1">
        <f t="shared" si="142"/>
        <v>6.591365085159784</v>
      </c>
      <c r="G1146" s="1">
        <f t="shared" si="143"/>
        <v>0</v>
      </c>
      <c r="H1146" s="1">
        <f t="shared" si="141"/>
        <v>0</v>
      </c>
    </row>
    <row r="1147" spans="1:8" ht="12.75">
      <c r="A1147" s="1">
        <f aca="true" t="shared" si="147" ref="A1147:A1210">A1146+1/(1000*B$13)</f>
        <v>0.017939999999999606</v>
      </c>
      <c r="B1147" s="1">
        <f t="shared" si="144"/>
        <v>-196.11436105279526</v>
      </c>
      <c r="C1147" s="1">
        <f t="shared" si="145"/>
        <v>-196.11436105279526</v>
      </c>
      <c r="D1147" s="1">
        <f t="shared" si="146"/>
        <v>-6.537145368426509</v>
      </c>
      <c r="E1147" s="1">
        <f aca="true" t="shared" si="148" ref="E1147:E1210">IF(D1147&gt;0,D1147,0)</f>
        <v>0</v>
      </c>
      <c r="F1147" s="1">
        <f t="shared" si="142"/>
        <v>6.537145368426509</v>
      </c>
      <c r="G1147" s="1">
        <f t="shared" si="143"/>
        <v>0</v>
      </c>
      <c r="H1147" s="1">
        <f aca="true" t="shared" si="149" ref="H1147:H1210">-G1147</f>
        <v>0</v>
      </c>
    </row>
    <row r="1148" spans="1:8" ht="12.75">
      <c r="A1148" s="1">
        <f t="shared" si="147"/>
        <v>0.017959999999999605</v>
      </c>
      <c r="B1148" s="1">
        <f t="shared" si="144"/>
        <v>-194.480027291624</v>
      </c>
      <c r="C1148" s="1">
        <f t="shared" si="145"/>
        <v>-194.480027291624</v>
      </c>
      <c r="D1148" s="1">
        <f t="shared" si="146"/>
        <v>-6.482667576387467</v>
      </c>
      <c r="E1148" s="1">
        <f t="shared" si="148"/>
        <v>0</v>
      </c>
      <c r="F1148" s="1">
        <f t="shared" si="142"/>
        <v>6.482667576387467</v>
      </c>
      <c r="G1148" s="1">
        <f t="shared" si="143"/>
        <v>0</v>
      </c>
      <c r="H1148" s="1">
        <f t="shared" si="149"/>
        <v>0</v>
      </c>
    </row>
    <row r="1149" spans="1:8" ht="12.75">
      <c r="A1149" s="1">
        <f t="shared" si="147"/>
        <v>0.017979999999999604</v>
      </c>
      <c r="B1149" s="1">
        <f t="shared" si="144"/>
        <v>-192.83801579197865</v>
      </c>
      <c r="C1149" s="1">
        <f t="shared" si="145"/>
        <v>-192.83801579197865</v>
      </c>
      <c r="D1149" s="1">
        <f t="shared" si="146"/>
        <v>-6.427933859732621</v>
      </c>
      <c r="E1149" s="1">
        <f t="shared" si="148"/>
        <v>0</v>
      </c>
      <c r="F1149" s="1">
        <f t="shared" si="142"/>
        <v>6.427933859732621</v>
      </c>
      <c r="G1149" s="1">
        <f t="shared" si="143"/>
        <v>0</v>
      </c>
      <c r="H1149" s="1">
        <f t="shared" si="149"/>
        <v>0</v>
      </c>
    </row>
    <row r="1150" spans="1:8" ht="12.75">
      <c r="A1150" s="1">
        <f t="shared" si="147"/>
        <v>0.017999999999999603</v>
      </c>
      <c r="B1150" s="1">
        <f t="shared" si="144"/>
        <v>-191.1883913776614</v>
      </c>
      <c r="C1150" s="1">
        <f t="shared" si="145"/>
        <v>-191.1883913776614</v>
      </c>
      <c r="D1150" s="1">
        <f t="shared" si="146"/>
        <v>-6.37294637925538</v>
      </c>
      <c r="E1150" s="1">
        <f t="shared" si="148"/>
        <v>0</v>
      </c>
      <c r="F1150" s="1">
        <f t="shared" si="142"/>
        <v>6.37294637925538</v>
      </c>
      <c r="G1150" s="1">
        <f t="shared" si="143"/>
        <v>0</v>
      </c>
      <c r="H1150" s="1">
        <f t="shared" si="149"/>
        <v>0</v>
      </c>
    </row>
    <row r="1151" spans="1:8" ht="12.75">
      <c r="A1151" s="1">
        <f t="shared" si="147"/>
        <v>0.018019999999999602</v>
      </c>
      <c r="B1151" s="1">
        <f t="shared" si="144"/>
        <v>-189.53121917301945</v>
      </c>
      <c r="C1151" s="1">
        <f t="shared" si="145"/>
        <v>-189.53121917301945</v>
      </c>
      <c r="D1151" s="1">
        <f t="shared" si="146"/>
        <v>-6.317707305767315</v>
      </c>
      <c r="E1151" s="1">
        <f t="shared" si="148"/>
        <v>0</v>
      </c>
      <c r="F1151" s="1">
        <f t="shared" si="142"/>
        <v>6.317707305767315</v>
      </c>
      <c r="G1151" s="1">
        <f t="shared" si="143"/>
        <v>0</v>
      </c>
      <c r="H1151" s="1">
        <f t="shared" si="149"/>
        <v>0</v>
      </c>
    </row>
    <row r="1152" spans="1:8" ht="12.75">
      <c r="A1152" s="1">
        <f t="shared" si="147"/>
        <v>0.0180399999999996</v>
      </c>
      <c r="B1152" s="1">
        <f t="shared" si="144"/>
        <v>-187.86656460037403</v>
      </c>
      <c r="C1152" s="1">
        <f t="shared" si="145"/>
        <v>-187.86656460037403</v>
      </c>
      <c r="D1152" s="1">
        <f t="shared" si="146"/>
        <v>-6.2622188200124675</v>
      </c>
      <c r="E1152" s="1">
        <f t="shared" si="148"/>
        <v>0</v>
      </c>
      <c r="F1152" s="1">
        <f t="shared" si="142"/>
        <v>6.2622188200124675</v>
      </c>
      <c r="G1152" s="1">
        <f t="shared" si="143"/>
        <v>0</v>
      </c>
      <c r="H1152" s="1">
        <f t="shared" si="149"/>
        <v>0</v>
      </c>
    </row>
    <row r="1153" spans="1:8" ht="12.75">
      <c r="A1153" s="1">
        <f t="shared" si="147"/>
        <v>0.0180599999999996</v>
      </c>
      <c r="B1153" s="1">
        <f t="shared" si="144"/>
        <v>-186.1944933774373</v>
      </c>
      <c r="C1153" s="1">
        <f t="shared" si="145"/>
        <v>-186.1944933774373</v>
      </c>
      <c r="D1153" s="1">
        <f t="shared" si="146"/>
        <v>-6.206483112581243</v>
      </c>
      <c r="E1153" s="1">
        <f t="shared" si="148"/>
        <v>0</v>
      </c>
      <c r="F1153" s="1">
        <f t="shared" si="142"/>
        <v>6.206483112581243</v>
      </c>
      <c r="G1153" s="1">
        <f t="shared" si="143"/>
        <v>0</v>
      </c>
      <c r="H1153" s="1">
        <f t="shared" si="149"/>
        <v>0</v>
      </c>
    </row>
    <row r="1154" spans="1:8" ht="12.75">
      <c r="A1154" s="1">
        <f t="shared" si="147"/>
        <v>0.0180799999999996</v>
      </c>
      <c r="B1154" s="1">
        <f t="shared" si="144"/>
        <v>-184.5150715147178</v>
      </c>
      <c r="C1154" s="1">
        <f t="shared" si="145"/>
        <v>-184.5150715147178</v>
      </c>
      <c r="D1154" s="1">
        <f t="shared" si="146"/>
        <v>-6.150502383823926</v>
      </c>
      <c r="E1154" s="1">
        <f t="shared" si="148"/>
        <v>0</v>
      </c>
      <c r="F1154" s="1">
        <f t="shared" si="142"/>
        <v>6.150502383823926</v>
      </c>
      <c r="G1154" s="1">
        <f t="shared" si="143"/>
        <v>0</v>
      </c>
      <c r="H1154" s="1">
        <f t="shared" si="149"/>
        <v>0</v>
      </c>
    </row>
    <row r="1155" spans="1:8" ht="12.75">
      <c r="A1155" s="1">
        <f t="shared" si="147"/>
        <v>0.0180999999999996</v>
      </c>
      <c r="B1155" s="1">
        <f t="shared" si="144"/>
        <v>-182.82836531291554</v>
      </c>
      <c r="C1155" s="1">
        <f t="shared" si="145"/>
        <v>-182.82836531291554</v>
      </c>
      <c r="D1155" s="1">
        <f t="shared" si="146"/>
        <v>-6.094278843763851</v>
      </c>
      <c r="E1155" s="1">
        <f t="shared" si="148"/>
        <v>0</v>
      </c>
      <c r="F1155" s="1">
        <f t="shared" si="142"/>
        <v>6.094278843763851</v>
      </c>
      <c r="G1155" s="1">
        <f t="shared" si="143"/>
        <v>0</v>
      </c>
      <c r="H1155" s="1">
        <f t="shared" si="149"/>
        <v>0</v>
      </c>
    </row>
    <row r="1156" spans="1:8" ht="12.75">
      <c r="A1156" s="1">
        <f t="shared" si="147"/>
        <v>0.018119999999999598</v>
      </c>
      <c r="B1156" s="1">
        <f t="shared" si="144"/>
        <v>-181.13444136030301</v>
      </c>
      <c r="C1156" s="1">
        <f t="shared" si="145"/>
        <v>-181.13444136030301</v>
      </c>
      <c r="D1156" s="1">
        <f t="shared" si="146"/>
        <v>-6.037814712010101</v>
      </c>
      <c r="E1156" s="1">
        <f t="shared" si="148"/>
        <v>0</v>
      </c>
      <c r="F1156" s="1">
        <f t="shared" si="142"/>
        <v>6.037814712010101</v>
      </c>
      <c r="G1156" s="1">
        <f t="shared" si="143"/>
        <v>0</v>
      </c>
      <c r="H1156" s="1">
        <f t="shared" si="149"/>
        <v>0</v>
      </c>
    </row>
    <row r="1157" spans="1:8" ht="12.75">
      <c r="A1157" s="1">
        <f t="shared" si="147"/>
        <v>0.018139999999999597</v>
      </c>
      <c r="B1157" s="1">
        <f t="shared" si="144"/>
        <v>-179.43336653009746</v>
      </c>
      <c r="C1157" s="1">
        <f t="shared" si="145"/>
        <v>-179.43336653009746</v>
      </c>
      <c r="D1157" s="1">
        <f t="shared" si="146"/>
        <v>-5.981112217669915</v>
      </c>
      <c r="E1157" s="1">
        <f t="shared" si="148"/>
        <v>0</v>
      </c>
      <c r="F1157" s="1">
        <f t="shared" si="142"/>
        <v>5.981112217669915</v>
      </c>
      <c r="G1157" s="1">
        <f t="shared" si="143"/>
        <v>0</v>
      </c>
      <c r="H1157" s="1">
        <f t="shared" si="149"/>
        <v>0</v>
      </c>
    </row>
    <row r="1158" spans="1:8" ht="12.75">
      <c r="A1158" s="1">
        <f t="shared" si="147"/>
        <v>0.018159999999999597</v>
      </c>
      <c r="B1158" s="1">
        <f t="shared" si="144"/>
        <v>-177.72520797782042</v>
      </c>
      <c r="C1158" s="1">
        <f t="shared" si="145"/>
        <v>-177.72520797782042</v>
      </c>
      <c r="D1158" s="1">
        <f t="shared" si="146"/>
        <v>-5.924173599260681</v>
      </c>
      <c r="E1158" s="1">
        <f t="shared" si="148"/>
        <v>0</v>
      </c>
      <c r="F1158" s="1">
        <f aca="true" t="shared" si="150" ref="F1158:F1221">IF(D1158&lt;0,-D1158,0)</f>
        <v>5.924173599260681</v>
      </c>
      <c r="G1158" s="1">
        <f aca="true" t="shared" si="151" ref="G1158:G1221">C1158-B1158</f>
        <v>0</v>
      </c>
      <c r="H1158" s="1">
        <f t="shared" si="149"/>
        <v>0</v>
      </c>
    </row>
    <row r="1159" spans="1:8" ht="12.75">
      <c r="A1159" s="1">
        <f t="shared" si="147"/>
        <v>0.018179999999999596</v>
      </c>
      <c r="B1159" s="1">
        <f t="shared" si="144"/>
        <v>-176.01003313864672</v>
      </c>
      <c r="C1159" s="1">
        <f t="shared" si="145"/>
        <v>-176.01003313864672</v>
      </c>
      <c r="D1159" s="1">
        <f t="shared" si="146"/>
        <v>-5.867001104621557</v>
      </c>
      <c r="E1159" s="1">
        <f t="shared" si="148"/>
        <v>0</v>
      </c>
      <c r="F1159" s="1">
        <f t="shared" si="150"/>
        <v>5.867001104621557</v>
      </c>
      <c r="G1159" s="1">
        <f t="shared" si="151"/>
        <v>0</v>
      </c>
      <c r="H1159" s="1">
        <f t="shared" si="149"/>
        <v>0</v>
      </c>
    </row>
    <row r="1160" spans="1:8" ht="12.75">
      <c r="A1160" s="1">
        <f t="shared" si="147"/>
        <v>0.018199999999999595</v>
      </c>
      <c r="B1160" s="1">
        <f t="shared" si="144"/>
        <v>-174.28790972474215</v>
      </c>
      <c r="C1160" s="1">
        <f t="shared" si="145"/>
        <v>-174.28790972474215</v>
      </c>
      <c r="D1160" s="1">
        <f t="shared" si="146"/>
        <v>-5.809596990824739</v>
      </c>
      <c r="E1160" s="1">
        <f t="shared" si="148"/>
        <v>0</v>
      </c>
      <c r="F1160" s="1">
        <f t="shared" si="150"/>
        <v>5.809596990824739</v>
      </c>
      <c r="G1160" s="1">
        <f t="shared" si="151"/>
        <v>0</v>
      </c>
      <c r="H1160" s="1">
        <f t="shared" si="149"/>
        <v>0</v>
      </c>
    </row>
    <row r="1161" spans="1:8" ht="12.75">
      <c r="A1161" s="1">
        <f t="shared" si="147"/>
        <v>0.018219999999999594</v>
      </c>
      <c r="B1161" s="1">
        <f t="shared" si="144"/>
        <v>-172.5589057225901</v>
      </c>
      <c r="C1161" s="1">
        <f t="shared" si="145"/>
        <v>-172.5589057225901</v>
      </c>
      <c r="D1161" s="1">
        <f t="shared" si="146"/>
        <v>-5.751963524086337</v>
      </c>
      <c r="E1161" s="1">
        <f t="shared" si="148"/>
        <v>0</v>
      </c>
      <c r="F1161" s="1">
        <f t="shared" si="150"/>
        <v>5.751963524086337</v>
      </c>
      <c r="G1161" s="1">
        <f t="shared" si="151"/>
        <v>0</v>
      </c>
      <c r="H1161" s="1">
        <f t="shared" si="149"/>
        <v>0</v>
      </c>
    </row>
    <row r="1162" spans="1:8" ht="12.75">
      <c r="A1162" s="1">
        <f t="shared" si="147"/>
        <v>0.018239999999999593</v>
      </c>
      <c r="B1162" s="1">
        <f t="shared" si="144"/>
        <v>-170.82308939030855</v>
      </c>
      <c r="C1162" s="1">
        <f t="shared" si="145"/>
        <v>-170.82308939030855</v>
      </c>
      <c r="D1162" s="1">
        <f t="shared" si="146"/>
        <v>-5.694102979676952</v>
      </c>
      <c r="E1162" s="1">
        <f t="shared" si="148"/>
        <v>0</v>
      </c>
      <c r="F1162" s="1">
        <f t="shared" si="150"/>
        <v>5.694102979676952</v>
      </c>
      <c r="G1162" s="1">
        <f t="shared" si="151"/>
        <v>0</v>
      </c>
      <c r="H1162" s="1">
        <f t="shared" si="149"/>
        <v>0</v>
      </c>
    </row>
    <row r="1163" spans="1:8" ht="12.75">
      <c r="A1163" s="1">
        <f t="shared" si="147"/>
        <v>0.018259999999999593</v>
      </c>
      <c r="B1163" s="1">
        <f t="shared" si="144"/>
        <v>-169.08052925495386</v>
      </c>
      <c r="C1163" s="1">
        <f t="shared" si="145"/>
        <v>-169.08052925495386</v>
      </c>
      <c r="D1163" s="1">
        <f t="shared" si="146"/>
        <v>-5.6360176418317955</v>
      </c>
      <c r="E1163" s="1">
        <f t="shared" si="148"/>
        <v>0</v>
      </c>
      <c r="F1163" s="1">
        <f t="shared" si="150"/>
        <v>5.6360176418317955</v>
      </c>
      <c r="G1163" s="1">
        <f t="shared" si="151"/>
        <v>0</v>
      </c>
      <c r="H1163" s="1">
        <f t="shared" si="149"/>
        <v>0</v>
      </c>
    </row>
    <row r="1164" spans="1:8" ht="12.75">
      <c r="A1164" s="1">
        <f t="shared" si="147"/>
        <v>0.01827999999999959</v>
      </c>
      <c r="B1164" s="1">
        <f t="shared" si="144"/>
        <v>-167.3312941098164</v>
      </c>
      <c r="C1164" s="1">
        <f t="shared" si="145"/>
        <v>-167.3312941098164</v>
      </c>
      <c r="D1164" s="1">
        <f t="shared" si="146"/>
        <v>-5.5777098036605475</v>
      </c>
      <c r="E1164" s="1">
        <f t="shared" si="148"/>
        <v>0</v>
      </c>
      <c r="F1164" s="1">
        <f t="shared" si="150"/>
        <v>5.5777098036605475</v>
      </c>
      <c r="G1164" s="1">
        <f t="shared" si="151"/>
        <v>0</v>
      </c>
      <c r="H1164" s="1">
        <f t="shared" si="149"/>
        <v>0</v>
      </c>
    </row>
    <row r="1165" spans="1:8" ht="12.75">
      <c r="A1165" s="1">
        <f t="shared" si="147"/>
        <v>0.01829999999999959</v>
      </c>
      <c r="B1165" s="1">
        <f t="shared" si="144"/>
        <v>-165.57545301170458</v>
      </c>
      <c r="C1165" s="1">
        <f t="shared" si="145"/>
        <v>-165.57545301170458</v>
      </c>
      <c r="D1165" s="1">
        <f t="shared" si="146"/>
        <v>-5.5191817670568195</v>
      </c>
      <c r="E1165" s="1">
        <f t="shared" si="148"/>
        <v>0</v>
      </c>
      <c r="F1165" s="1">
        <f t="shared" si="150"/>
        <v>5.5191817670568195</v>
      </c>
      <c r="G1165" s="1">
        <f t="shared" si="151"/>
        <v>0</v>
      </c>
      <c r="H1165" s="1">
        <f t="shared" si="149"/>
        <v>0</v>
      </c>
    </row>
    <row r="1166" spans="1:8" ht="12.75">
      <c r="A1166" s="1">
        <f t="shared" si="147"/>
        <v>0.01831999999999959</v>
      </c>
      <c r="B1166" s="1">
        <f t="shared" si="144"/>
        <v>-163.81307527821846</v>
      </c>
      <c r="C1166" s="1">
        <f t="shared" si="145"/>
        <v>-163.81307527821846</v>
      </c>
      <c r="D1166" s="1">
        <f t="shared" si="146"/>
        <v>-5.460435842607282</v>
      </c>
      <c r="E1166" s="1">
        <f t="shared" si="148"/>
        <v>0</v>
      </c>
      <c r="F1166" s="1">
        <f t="shared" si="150"/>
        <v>5.460435842607282</v>
      </c>
      <c r="G1166" s="1">
        <f t="shared" si="151"/>
        <v>0</v>
      </c>
      <c r="H1166" s="1">
        <f t="shared" si="149"/>
        <v>0</v>
      </c>
    </row>
    <row r="1167" spans="1:8" ht="12.75">
      <c r="A1167" s="1">
        <f t="shared" si="147"/>
        <v>0.01833999999999959</v>
      </c>
      <c r="B1167" s="1">
        <f t="shared" si="144"/>
        <v>-162.0442304850132</v>
      </c>
      <c r="C1167" s="1">
        <f t="shared" si="145"/>
        <v>-162.0442304850132</v>
      </c>
      <c r="D1167" s="1">
        <f t="shared" si="146"/>
        <v>-5.4014743495004405</v>
      </c>
      <c r="E1167" s="1">
        <f t="shared" si="148"/>
        <v>0</v>
      </c>
      <c r="F1167" s="1">
        <f t="shared" si="150"/>
        <v>5.4014743495004405</v>
      </c>
      <c r="G1167" s="1">
        <f t="shared" si="151"/>
        <v>0</v>
      </c>
      <c r="H1167" s="1">
        <f t="shared" si="149"/>
        <v>0</v>
      </c>
    </row>
    <row r="1168" spans="1:8" ht="12.75">
      <c r="A1168" s="1">
        <f t="shared" si="147"/>
        <v>0.01835999999999959</v>
      </c>
      <c r="B1168" s="1">
        <f t="shared" si="144"/>
        <v>-160.26898846305235</v>
      </c>
      <c r="C1168" s="1">
        <f t="shared" si="145"/>
        <v>-160.26898846305235</v>
      </c>
      <c r="D1168" s="1">
        <f t="shared" si="146"/>
        <v>-5.342299615435079</v>
      </c>
      <c r="E1168" s="1">
        <f t="shared" si="148"/>
        <v>0</v>
      </c>
      <c r="F1168" s="1">
        <f t="shared" si="150"/>
        <v>5.342299615435079</v>
      </c>
      <c r="G1168" s="1">
        <f t="shared" si="151"/>
        <v>0</v>
      </c>
      <c r="H1168" s="1">
        <f t="shared" si="149"/>
        <v>0</v>
      </c>
    </row>
    <row r="1169" spans="1:8" ht="12.75">
      <c r="A1169" s="1">
        <f t="shared" si="147"/>
        <v>0.018379999999999588</v>
      </c>
      <c r="B1169" s="1">
        <f t="shared" si="144"/>
        <v>-158.48741929585168</v>
      </c>
      <c r="C1169" s="1">
        <f t="shared" si="145"/>
        <v>-158.48741929585168</v>
      </c>
      <c r="D1169" s="1">
        <f t="shared" si="146"/>
        <v>-5.2829139765283895</v>
      </c>
      <c r="E1169" s="1">
        <f t="shared" si="148"/>
        <v>0</v>
      </c>
      <c r="F1169" s="1">
        <f t="shared" si="150"/>
        <v>5.2829139765283895</v>
      </c>
      <c r="G1169" s="1">
        <f t="shared" si="151"/>
        <v>0</v>
      </c>
      <c r="H1169" s="1">
        <f t="shared" si="149"/>
        <v>0</v>
      </c>
    </row>
    <row r="1170" spans="1:8" ht="12.75">
      <c r="A1170" s="1">
        <f t="shared" si="147"/>
        <v>0.018399999999999587</v>
      </c>
      <c r="B1170" s="1">
        <f t="shared" si="144"/>
        <v>-156.69959331671117</v>
      </c>
      <c r="C1170" s="1">
        <f t="shared" si="145"/>
        <v>-156.69959331671117</v>
      </c>
      <c r="D1170" s="1">
        <f t="shared" si="146"/>
        <v>-5.223319777223706</v>
      </c>
      <c r="E1170" s="1">
        <f t="shared" si="148"/>
        <v>0</v>
      </c>
      <c r="F1170" s="1">
        <f t="shared" si="150"/>
        <v>5.223319777223706</v>
      </c>
      <c r="G1170" s="1">
        <f t="shared" si="151"/>
        <v>0</v>
      </c>
      <c r="H1170" s="1">
        <f t="shared" si="149"/>
        <v>0</v>
      </c>
    </row>
    <row r="1171" spans="1:8" ht="12.75">
      <c r="A1171" s="1">
        <f t="shared" si="147"/>
        <v>0.018419999999999586</v>
      </c>
      <c r="B1171" s="1">
        <f t="shared" si="144"/>
        <v>-154.90558110593918</v>
      </c>
      <c r="C1171" s="1">
        <f t="shared" si="145"/>
        <v>-154.90558110593918</v>
      </c>
      <c r="D1171" s="1">
        <f t="shared" si="146"/>
        <v>-5.163519370197973</v>
      </c>
      <c r="E1171" s="1">
        <f t="shared" si="148"/>
        <v>0</v>
      </c>
      <c r="F1171" s="1">
        <f t="shared" si="150"/>
        <v>5.163519370197973</v>
      </c>
      <c r="G1171" s="1">
        <f t="shared" si="151"/>
        <v>0</v>
      </c>
      <c r="H1171" s="1">
        <f t="shared" si="149"/>
        <v>0</v>
      </c>
    </row>
    <row r="1172" spans="1:8" ht="12.75">
      <c r="A1172" s="1">
        <f t="shared" si="147"/>
        <v>0.018439999999999585</v>
      </c>
      <c r="B1172" s="1">
        <f t="shared" si="144"/>
        <v>-153.10545348806593</v>
      </c>
      <c r="C1172" s="1">
        <f t="shared" si="145"/>
        <v>-153.10545348806593</v>
      </c>
      <c r="D1172" s="1">
        <f t="shared" si="146"/>
        <v>-5.103515116268865</v>
      </c>
      <c r="E1172" s="1">
        <f t="shared" si="148"/>
        <v>0</v>
      </c>
      <c r="F1172" s="1">
        <f t="shared" si="150"/>
        <v>5.103515116268865</v>
      </c>
      <c r="G1172" s="1">
        <f t="shared" si="151"/>
        <v>0</v>
      </c>
      <c r="H1172" s="1">
        <f t="shared" si="149"/>
        <v>0</v>
      </c>
    </row>
    <row r="1173" spans="1:8" ht="12.75">
      <c r="A1173" s="1">
        <f t="shared" si="147"/>
        <v>0.018459999999999584</v>
      </c>
      <c r="B1173" s="1">
        <f t="shared" si="144"/>
        <v>-151.29928152904753</v>
      </c>
      <c r="C1173" s="1">
        <f t="shared" si="145"/>
        <v>-151.29928152904753</v>
      </c>
      <c r="D1173" s="1">
        <f t="shared" si="146"/>
        <v>-5.043309384301584</v>
      </c>
      <c r="E1173" s="1">
        <f t="shared" si="148"/>
        <v>0</v>
      </c>
      <c r="F1173" s="1">
        <f t="shared" si="150"/>
        <v>5.043309384301584</v>
      </c>
      <c r="G1173" s="1">
        <f t="shared" si="151"/>
        <v>0</v>
      </c>
      <c r="H1173" s="1">
        <f t="shared" si="149"/>
        <v>0</v>
      </c>
    </row>
    <row r="1174" spans="1:8" ht="12.75">
      <c r="A1174" s="1">
        <f t="shared" si="147"/>
        <v>0.018479999999999584</v>
      </c>
      <c r="B1174" s="1">
        <f t="shared" si="144"/>
        <v>-149.48713653346</v>
      </c>
      <c r="C1174" s="1">
        <f t="shared" si="145"/>
        <v>-149.48713653346</v>
      </c>
      <c r="D1174" s="1">
        <f t="shared" si="146"/>
        <v>-4.982904551115333</v>
      </c>
      <c r="E1174" s="1">
        <f t="shared" si="148"/>
        <v>0</v>
      </c>
      <c r="F1174" s="1">
        <f t="shared" si="150"/>
        <v>4.982904551115333</v>
      </c>
      <c r="G1174" s="1">
        <f t="shared" si="151"/>
        <v>0</v>
      </c>
      <c r="H1174" s="1">
        <f t="shared" si="149"/>
        <v>0</v>
      </c>
    </row>
    <row r="1175" spans="1:8" ht="12.75">
      <c r="A1175" s="1">
        <f t="shared" si="147"/>
        <v>0.018499999999999583</v>
      </c>
      <c r="B1175" s="1">
        <f t="shared" si="144"/>
        <v>-147.66909004168534</v>
      </c>
      <c r="C1175" s="1">
        <f t="shared" si="145"/>
        <v>-147.66909004168534</v>
      </c>
      <c r="D1175" s="1">
        <f t="shared" si="146"/>
        <v>-4.922303001389511</v>
      </c>
      <c r="E1175" s="1">
        <f t="shared" si="148"/>
        <v>0</v>
      </c>
      <c r="F1175" s="1">
        <f t="shared" si="150"/>
        <v>4.922303001389511</v>
      </c>
      <c r="G1175" s="1">
        <f t="shared" si="151"/>
        <v>0</v>
      </c>
      <c r="H1175" s="1">
        <f t="shared" si="149"/>
        <v>0</v>
      </c>
    </row>
    <row r="1176" spans="1:8" ht="12.75">
      <c r="A1176" s="1">
        <f t="shared" si="147"/>
        <v>0.018519999999999582</v>
      </c>
      <c r="B1176" s="1">
        <f t="shared" si="144"/>
        <v>-145.84521382708581</v>
      </c>
      <c r="C1176" s="1">
        <f t="shared" si="145"/>
        <v>-145.84521382708581</v>
      </c>
      <c r="D1176" s="1">
        <f t="shared" si="146"/>
        <v>-4.861507127569527</v>
      </c>
      <c r="E1176" s="1">
        <f t="shared" si="148"/>
        <v>0</v>
      </c>
      <c r="F1176" s="1">
        <f t="shared" si="150"/>
        <v>4.861507127569527</v>
      </c>
      <c r="G1176" s="1">
        <f t="shared" si="151"/>
        <v>0</v>
      </c>
      <c r="H1176" s="1">
        <f t="shared" si="149"/>
        <v>0</v>
      </c>
    </row>
    <row r="1177" spans="1:8" ht="12.75">
      <c r="A1177" s="1">
        <f t="shared" si="147"/>
        <v>0.01853999999999958</v>
      </c>
      <c r="B1177" s="1">
        <f t="shared" si="144"/>
        <v>-144.01557989317138</v>
      </c>
      <c r="C1177" s="1">
        <f t="shared" si="145"/>
        <v>-144.01557989317138</v>
      </c>
      <c r="D1177" s="1">
        <f t="shared" si="146"/>
        <v>-4.80051932977238</v>
      </c>
      <c r="E1177" s="1">
        <f t="shared" si="148"/>
        <v>0</v>
      </c>
      <c r="F1177" s="1">
        <f t="shared" si="150"/>
        <v>4.80051932977238</v>
      </c>
      <c r="G1177" s="1">
        <f t="shared" si="151"/>
        <v>0</v>
      </c>
      <c r="H1177" s="1">
        <f t="shared" si="149"/>
        <v>0</v>
      </c>
    </row>
    <row r="1178" spans="1:8" ht="12.75">
      <c r="A1178" s="1">
        <f t="shared" si="147"/>
        <v>0.01855999999999958</v>
      </c>
      <c r="B1178" s="1">
        <f t="shared" si="144"/>
        <v>-142.18026047075696</v>
      </c>
      <c r="C1178" s="1">
        <f t="shared" si="145"/>
        <v>-142.18026047075696</v>
      </c>
      <c r="D1178" s="1">
        <f t="shared" si="146"/>
        <v>-4.739342015691899</v>
      </c>
      <c r="E1178" s="1">
        <f t="shared" si="148"/>
        <v>0</v>
      </c>
      <c r="F1178" s="1">
        <f t="shared" si="150"/>
        <v>4.739342015691899</v>
      </c>
      <c r="G1178" s="1">
        <f t="shared" si="151"/>
        <v>0</v>
      </c>
      <c r="H1178" s="1">
        <f t="shared" si="149"/>
        <v>0</v>
      </c>
    </row>
    <row r="1179" spans="1:8" ht="12.75">
      <c r="A1179" s="1">
        <f t="shared" si="147"/>
        <v>0.01857999999999958</v>
      </c>
      <c r="B1179" s="1">
        <f t="shared" si="144"/>
        <v>-140.33932801511074</v>
      </c>
      <c r="C1179" s="1">
        <f t="shared" si="145"/>
        <v>-140.33932801511074</v>
      </c>
      <c r="D1179" s="1">
        <f t="shared" si="146"/>
        <v>-4.6779776005036915</v>
      </c>
      <c r="E1179" s="1">
        <f t="shared" si="148"/>
        <v>0</v>
      </c>
      <c r="F1179" s="1">
        <f t="shared" si="150"/>
        <v>4.6779776005036915</v>
      </c>
      <c r="G1179" s="1">
        <f t="shared" si="151"/>
        <v>0</v>
      </c>
      <c r="H1179" s="1">
        <f t="shared" si="149"/>
        <v>0</v>
      </c>
    </row>
    <row r="1180" spans="1:8" ht="12.75">
      <c r="A1180" s="1">
        <f t="shared" si="147"/>
        <v>0.01859999999999958</v>
      </c>
      <c r="B1180" s="1">
        <f t="shared" si="144"/>
        <v>-138.4928552030939</v>
      </c>
      <c r="C1180" s="1">
        <f t="shared" si="145"/>
        <v>-138.4928552030939</v>
      </c>
      <c r="D1180" s="1">
        <f t="shared" si="146"/>
        <v>-4.616428506769797</v>
      </c>
      <c r="E1180" s="1">
        <f t="shared" si="148"/>
        <v>0</v>
      </c>
      <c r="F1180" s="1">
        <f t="shared" si="150"/>
        <v>4.616428506769797</v>
      </c>
      <c r="G1180" s="1">
        <f t="shared" si="151"/>
        <v>0</v>
      </c>
      <c r="H1180" s="1">
        <f t="shared" si="149"/>
        <v>0</v>
      </c>
    </row>
    <row r="1181" spans="1:8" ht="12.75">
      <c r="A1181" s="1">
        <f t="shared" si="147"/>
        <v>0.018619999999999578</v>
      </c>
      <c r="B1181" s="1">
        <f t="shared" si="144"/>
        <v>-136.64091493029116</v>
      </c>
      <c r="C1181" s="1">
        <f t="shared" si="145"/>
        <v>-136.64091493029116</v>
      </c>
      <c r="D1181" s="1">
        <f t="shared" si="146"/>
        <v>-4.554697164343039</v>
      </c>
      <c r="E1181" s="1">
        <f t="shared" si="148"/>
        <v>0</v>
      </c>
      <c r="F1181" s="1">
        <f t="shared" si="150"/>
        <v>4.554697164343039</v>
      </c>
      <c r="G1181" s="1">
        <f t="shared" si="151"/>
        <v>0</v>
      </c>
      <c r="H1181" s="1">
        <f t="shared" si="149"/>
        <v>0</v>
      </c>
    </row>
    <row r="1182" spans="1:8" ht="12.75">
      <c r="A1182" s="1">
        <f t="shared" si="147"/>
        <v>0.018639999999999577</v>
      </c>
      <c r="B1182" s="1">
        <f t="shared" si="144"/>
        <v>-134.78358030813393</v>
      </c>
      <c r="C1182" s="1">
        <f t="shared" si="145"/>
        <v>-134.78358030813393</v>
      </c>
      <c r="D1182" s="1">
        <f t="shared" si="146"/>
        <v>-4.492786010271131</v>
      </c>
      <c r="E1182" s="1">
        <f t="shared" si="148"/>
        <v>0</v>
      </c>
      <c r="F1182" s="1">
        <f t="shared" si="150"/>
        <v>4.492786010271131</v>
      </c>
      <c r="G1182" s="1">
        <f t="shared" si="151"/>
        <v>0</v>
      </c>
      <c r="H1182" s="1">
        <f t="shared" si="149"/>
        <v>0</v>
      </c>
    </row>
    <row r="1183" spans="1:8" ht="12.75">
      <c r="A1183" s="1">
        <f t="shared" si="147"/>
        <v>0.018659999999999576</v>
      </c>
      <c r="B1183" s="1">
        <f t="shared" si="144"/>
        <v>-132.9209246610126</v>
      </c>
      <c r="C1183" s="1">
        <f t="shared" si="145"/>
        <v>-132.9209246610126</v>
      </c>
      <c r="D1183" s="1">
        <f t="shared" si="146"/>
        <v>-4.43069748870042</v>
      </c>
      <c r="E1183" s="1">
        <f t="shared" si="148"/>
        <v>0</v>
      </c>
      <c r="F1183" s="1">
        <f t="shared" si="150"/>
        <v>4.43069748870042</v>
      </c>
      <c r="G1183" s="1">
        <f t="shared" si="151"/>
        <v>0</v>
      </c>
      <c r="H1183" s="1">
        <f t="shared" si="149"/>
        <v>0</v>
      </c>
    </row>
    <row r="1184" spans="1:8" ht="12.75">
      <c r="A1184" s="1">
        <f t="shared" si="147"/>
        <v>0.018679999999999575</v>
      </c>
      <c r="B1184" s="1">
        <f t="shared" si="144"/>
        <v>-131.05302152338274</v>
      </c>
      <c r="C1184" s="1">
        <f t="shared" si="145"/>
        <v>-131.05302152338274</v>
      </c>
      <c r="D1184" s="1">
        <f t="shared" si="146"/>
        <v>-4.368434050779425</v>
      </c>
      <c r="E1184" s="1">
        <f t="shared" si="148"/>
        <v>0</v>
      </c>
      <c r="F1184" s="1">
        <f t="shared" si="150"/>
        <v>4.368434050779425</v>
      </c>
      <c r="G1184" s="1">
        <f t="shared" si="151"/>
        <v>0</v>
      </c>
      <c r="H1184" s="1">
        <f t="shared" si="149"/>
        <v>0</v>
      </c>
    </row>
    <row r="1185" spans="1:8" ht="12.75">
      <c r="A1185" s="1">
        <f t="shared" si="147"/>
        <v>0.018699999999999575</v>
      </c>
      <c r="B1185" s="1">
        <f t="shared" si="144"/>
        <v>-129.17994463686185</v>
      </c>
      <c r="C1185" s="1">
        <f t="shared" si="145"/>
        <v>-129.17994463686185</v>
      </c>
      <c r="D1185" s="1">
        <f t="shared" si="146"/>
        <v>-4.305998154562062</v>
      </c>
      <c r="E1185" s="1">
        <f t="shared" si="148"/>
        <v>0</v>
      </c>
      <c r="F1185" s="1">
        <f t="shared" si="150"/>
        <v>4.305998154562062</v>
      </c>
      <c r="G1185" s="1">
        <f t="shared" si="151"/>
        <v>0</v>
      </c>
      <c r="H1185" s="1">
        <f t="shared" si="149"/>
        <v>0</v>
      </c>
    </row>
    <row r="1186" spans="1:8" ht="12.75">
      <c r="A1186" s="1">
        <f t="shared" si="147"/>
        <v>0.018719999999999574</v>
      </c>
      <c r="B1186" s="1">
        <f t="shared" si="144"/>
        <v>-127.30176794731818</v>
      </c>
      <c r="C1186" s="1">
        <f t="shared" si="145"/>
        <v>-127.30176794731818</v>
      </c>
      <c r="D1186" s="1">
        <f t="shared" si="146"/>
        <v>-4.243392264910606</v>
      </c>
      <c r="E1186" s="1">
        <f t="shared" si="148"/>
        <v>0</v>
      </c>
      <c r="F1186" s="1">
        <f t="shared" si="150"/>
        <v>4.243392264910606</v>
      </c>
      <c r="G1186" s="1">
        <f t="shared" si="151"/>
        <v>0</v>
      </c>
      <c r="H1186" s="1">
        <f t="shared" si="149"/>
        <v>0</v>
      </c>
    </row>
    <row r="1187" spans="1:8" ht="12.75">
      <c r="A1187" s="1">
        <f t="shared" si="147"/>
        <v>0.018739999999999573</v>
      </c>
      <c r="B1187" s="1">
        <f t="shared" si="144"/>
        <v>-125.41856560195123</v>
      </c>
      <c r="C1187" s="1">
        <f t="shared" si="145"/>
        <v>-125.41856560195123</v>
      </c>
      <c r="D1187" s="1">
        <f t="shared" si="146"/>
        <v>-4.180618853398374</v>
      </c>
      <c r="E1187" s="1">
        <f t="shared" si="148"/>
        <v>0</v>
      </c>
      <c r="F1187" s="1">
        <f t="shared" si="150"/>
        <v>4.180618853398374</v>
      </c>
      <c r="G1187" s="1">
        <f t="shared" si="151"/>
        <v>0</v>
      </c>
      <c r="H1187" s="1">
        <f t="shared" si="149"/>
        <v>0</v>
      </c>
    </row>
    <row r="1188" spans="1:8" ht="12.75">
      <c r="A1188" s="1">
        <f t="shared" si="147"/>
        <v>0.018759999999999572</v>
      </c>
      <c r="B1188" s="1">
        <f t="shared" si="144"/>
        <v>-123.53041194636558</v>
      </c>
      <c r="C1188" s="1">
        <f t="shared" si="145"/>
        <v>-123.53041194636558</v>
      </c>
      <c r="D1188" s="1">
        <f t="shared" si="146"/>
        <v>-4.117680398212186</v>
      </c>
      <c r="E1188" s="1">
        <f t="shared" si="148"/>
        <v>0</v>
      </c>
      <c r="F1188" s="1">
        <f t="shared" si="150"/>
        <v>4.117680398212186</v>
      </c>
      <c r="G1188" s="1">
        <f t="shared" si="151"/>
        <v>0</v>
      </c>
      <c r="H1188" s="1">
        <f t="shared" si="149"/>
        <v>0</v>
      </c>
    </row>
    <row r="1189" spans="1:8" ht="12.75">
      <c r="A1189" s="1">
        <f t="shared" si="147"/>
        <v>0.01877999999999957</v>
      </c>
      <c r="B1189" s="1">
        <f t="shared" si="144"/>
        <v>-121.6373815216342</v>
      </c>
      <c r="C1189" s="1">
        <f t="shared" si="145"/>
        <v>-121.6373815216342</v>
      </c>
      <c r="D1189" s="1">
        <f t="shared" si="146"/>
        <v>-4.054579384054473</v>
      </c>
      <c r="E1189" s="1">
        <f t="shared" si="148"/>
        <v>0</v>
      </c>
      <c r="F1189" s="1">
        <f t="shared" si="150"/>
        <v>4.054579384054473</v>
      </c>
      <c r="G1189" s="1">
        <f t="shared" si="151"/>
        <v>0</v>
      </c>
      <c r="H1189" s="1">
        <f t="shared" si="149"/>
        <v>0</v>
      </c>
    </row>
    <row r="1190" spans="1:8" ht="12.75">
      <c r="A1190" s="1">
        <f t="shared" si="147"/>
        <v>0.01879999999999957</v>
      </c>
      <c r="B1190" s="1">
        <f t="shared" si="144"/>
        <v>-119.73954906135693</v>
      </c>
      <c r="C1190" s="1">
        <f t="shared" si="145"/>
        <v>-119.73954906135693</v>
      </c>
      <c r="D1190" s="1">
        <f t="shared" si="146"/>
        <v>-3.9913183020452307</v>
      </c>
      <c r="E1190" s="1">
        <f t="shared" si="148"/>
        <v>0</v>
      </c>
      <c r="F1190" s="1">
        <f t="shared" si="150"/>
        <v>3.9913183020452307</v>
      </c>
      <c r="G1190" s="1">
        <f t="shared" si="151"/>
        <v>0</v>
      </c>
      <c r="H1190" s="1">
        <f t="shared" si="149"/>
        <v>0</v>
      </c>
    </row>
    <row r="1191" spans="1:8" ht="12.75">
      <c r="A1191" s="1">
        <f t="shared" si="147"/>
        <v>0.01881999999999957</v>
      </c>
      <c r="B1191" s="1">
        <f t="shared" si="144"/>
        <v>-117.83698948870963</v>
      </c>
      <c r="C1191" s="1">
        <f t="shared" si="145"/>
        <v>-117.83698948870963</v>
      </c>
      <c r="D1191" s="1">
        <f t="shared" si="146"/>
        <v>-3.9278996496236545</v>
      </c>
      <c r="E1191" s="1">
        <f t="shared" si="148"/>
        <v>0</v>
      </c>
      <c r="F1191" s="1">
        <f t="shared" si="150"/>
        <v>3.9278996496236545</v>
      </c>
      <c r="G1191" s="1">
        <f t="shared" si="151"/>
        <v>0</v>
      </c>
      <c r="H1191" s="1">
        <f t="shared" si="149"/>
        <v>0</v>
      </c>
    </row>
    <row r="1192" spans="1:8" ht="12.75">
      <c r="A1192" s="1">
        <f t="shared" si="147"/>
        <v>0.01883999999999957</v>
      </c>
      <c r="B1192" s="1">
        <f t="shared" si="144"/>
        <v>-115.9297779134866</v>
      </c>
      <c r="C1192" s="1">
        <f t="shared" si="145"/>
        <v>-115.9297779134866</v>
      </c>
      <c r="D1192" s="1">
        <f t="shared" si="146"/>
        <v>-3.8643259304495534</v>
      </c>
      <c r="E1192" s="1">
        <f t="shared" si="148"/>
        <v>0</v>
      </c>
      <c r="F1192" s="1">
        <f t="shared" si="150"/>
        <v>3.8643259304495534</v>
      </c>
      <c r="G1192" s="1">
        <f t="shared" si="151"/>
        <v>0</v>
      </c>
      <c r="H1192" s="1">
        <f t="shared" si="149"/>
        <v>0</v>
      </c>
    </row>
    <row r="1193" spans="1:8" ht="12.75">
      <c r="A1193" s="1">
        <f t="shared" si="147"/>
        <v>0.018859999999999568</v>
      </c>
      <c r="B1193" s="1">
        <f t="shared" si="144"/>
        <v>-114.0179896291351</v>
      </c>
      <c r="C1193" s="1">
        <f t="shared" si="145"/>
        <v>-114.0179896291351</v>
      </c>
      <c r="D1193" s="1">
        <f t="shared" si="146"/>
        <v>-3.8005996543045035</v>
      </c>
      <c r="E1193" s="1">
        <f t="shared" si="148"/>
        <v>0</v>
      </c>
      <c r="F1193" s="1">
        <f t="shared" si="150"/>
        <v>3.8005996543045035</v>
      </c>
      <c r="G1193" s="1">
        <f t="shared" si="151"/>
        <v>0</v>
      </c>
      <c r="H1193" s="1">
        <f t="shared" si="149"/>
        <v>0</v>
      </c>
    </row>
    <row r="1194" spans="1:8" ht="12.75">
      <c r="A1194" s="1">
        <f t="shared" si="147"/>
        <v>0.018879999999999567</v>
      </c>
      <c r="B1194" s="1">
        <f t="shared" si="144"/>
        <v>-112.10170010978284</v>
      </c>
      <c r="C1194" s="1">
        <f t="shared" si="145"/>
        <v>-112.10170010978284</v>
      </c>
      <c r="D1194" s="1">
        <f t="shared" si="146"/>
        <v>-3.7367233369927613</v>
      </c>
      <c r="E1194" s="1">
        <f t="shared" si="148"/>
        <v>0</v>
      </c>
      <c r="F1194" s="1">
        <f t="shared" si="150"/>
        <v>3.7367233369927613</v>
      </c>
      <c r="G1194" s="1">
        <f t="shared" si="151"/>
        <v>0</v>
      </c>
      <c r="H1194" s="1">
        <f t="shared" si="149"/>
        <v>0</v>
      </c>
    </row>
    <row r="1195" spans="1:8" ht="12.75">
      <c r="A1195" s="1">
        <f t="shared" si="147"/>
        <v>0.018899999999999566</v>
      </c>
      <c r="B1195" s="1">
        <f t="shared" si="144"/>
        <v>-110.18098500725938</v>
      </c>
      <c r="C1195" s="1">
        <f t="shared" si="145"/>
        <v>-110.18098500725938</v>
      </c>
      <c r="D1195" s="1">
        <f t="shared" si="146"/>
        <v>-3.6726995002419796</v>
      </c>
      <c r="E1195" s="1">
        <f t="shared" si="148"/>
        <v>0</v>
      </c>
      <c r="F1195" s="1">
        <f t="shared" si="150"/>
        <v>3.6726995002419796</v>
      </c>
      <c r="G1195" s="1">
        <f t="shared" si="151"/>
        <v>0</v>
      </c>
      <c r="H1195" s="1">
        <f t="shared" si="149"/>
        <v>0</v>
      </c>
    </row>
    <row r="1196" spans="1:8" ht="12.75">
      <c r="A1196" s="1">
        <f t="shared" si="147"/>
        <v>0.018919999999999566</v>
      </c>
      <c r="B1196" s="1">
        <f t="shared" si="144"/>
        <v>-108.2559201481079</v>
      </c>
      <c r="C1196" s="1">
        <f t="shared" si="145"/>
        <v>-108.2559201481079</v>
      </c>
      <c r="D1196" s="1">
        <f t="shared" si="146"/>
        <v>-3.6085306716035968</v>
      </c>
      <c r="E1196" s="1">
        <f t="shared" si="148"/>
        <v>0</v>
      </c>
      <c r="F1196" s="1">
        <f t="shared" si="150"/>
        <v>3.6085306716035968</v>
      </c>
      <c r="G1196" s="1">
        <f t="shared" si="151"/>
        <v>0</v>
      </c>
      <c r="H1196" s="1">
        <f t="shared" si="149"/>
        <v>0</v>
      </c>
    </row>
    <row r="1197" spans="1:8" ht="12.75">
      <c r="A1197" s="1">
        <f t="shared" si="147"/>
        <v>0.018939999999999565</v>
      </c>
      <c r="B1197" s="1">
        <f t="shared" si="144"/>
        <v>-106.3265815305928</v>
      </c>
      <c r="C1197" s="1">
        <f t="shared" si="145"/>
        <v>-106.3265815305928</v>
      </c>
      <c r="D1197" s="1">
        <f t="shared" si="146"/>
        <v>-3.5442193843530934</v>
      </c>
      <c r="E1197" s="1">
        <f t="shared" si="148"/>
        <v>0</v>
      </c>
      <c r="F1197" s="1">
        <f t="shared" si="150"/>
        <v>3.5442193843530934</v>
      </c>
      <c r="G1197" s="1">
        <f t="shared" si="151"/>
        <v>0</v>
      </c>
      <c r="H1197" s="1">
        <f t="shared" si="149"/>
        <v>0</v>
      </c>
    </row>
    <row r="1198" spans="1:8" ht="12.75">
      <c r="A1198" s="1">
        <f t="shared" si="147"/>
        <v>0.018959999999999564</v>
      </c>
      <c r="B1198" s="1">
        <f t="shared" si="144"/>
        <v>-104.39304532169915</v>
      </c>
      <c r="C1198" s="1">
        <f t="shared" si="145"/>
        <v>-104.39304532169915</v>
      </c>
      <c r="D1198" s="1">
        <f t="shared" si="146"/>
        <v>-3.4797681773899716</v>
      </c>
      <c r="E1198" s="1">
        <f t="shared" si="148"/>
        <v>0</v>
      </c>
      <c r="F1198" s="1">
        <f t="shared" si="150"/>
        <v>3.4797681773899716</v>
      </c>
      <c r="G1198" s="1">
        <f t="shared" si="151"/>
        <v>0</v>
      </c>
      <c r="H1198" s="1">
        <f t="shared" si="149"/>
        <v>0</v>
      </c>
    </row>
    <row r="1199" spans="1:8" ht="12.75">
      <c r="A1199" s="1">
        <f t="shared" si="147"/>
        <v>0.018979999999999563</v>
      </c>
      <c r="B1199" s="1">
        <f t="shared" si="144"/>
        <v>-102.45538785412569</v>
      </c>
      <c r="C1199" s="1">
        <f t="shared" si="145"/>
        <v>-102.45538785412569</v>
      </c>
      <c r="D1199" s="1">
        <f t="shared" si="146"/>
        <v>-3.415179595137523</v>
      </c>
      <c r="E1199" s="1">
        <f t="shared" si="148"/>
        <v>0</v>
      </c>
      <c r="F1199" s="1">
        <f t="shared" si="150"/>
        <v>3.415179595137523</v>
      </c>
      <c r="G1199" s="1">
        <f t="shared" si="151"/>
        <v>0</v>
      </c>
      <c r="H1199" s="1">
        <f t="shared" si="149"/>
        <v>0</v>
      </c>
    </row>
    <row r="1200" spans="1:8" ht="12.75">
      <c r="A1200" s="1">
        <f t="shared" si="147"/>
        <v>0.018999999999999562</v>
      </c>
      <c r="B1200" s="1">
        <f t="shared" si="144"/>
        <v>-100.51368562327124</v>
      </c>
      <c r="C1200" s="1">
        <f t="shared" si="145"/>
        <v>-100.51368562327124</v>
      </c>
      <c r="D1200" s="1">
        <f t="shared" si="146"/>
        <v>-3.350456187442375</v>
      </c>
      <c r="E1200" s="1">
        <f t="shared" si="148"/>
        <v>0</v>
      </c>
      <c r="F1200" s="1">
        <f t="shared" si="150"/>
        <v>3.350456187442375</v>
      </c>
      <c r="G1200" s="1">
        <f t="shared" si="151"/>
        <v>0</v>
      </c>
      <c r="H1200" s="1">
        <f t="shared" si="149"/>
        <v>0</v>
      </c>
    </row>
    <row r="1201" spans="1:8" ht="12.75">
      <c r="A1201" s="1">
        <f t="shared" si="147"/>
        <v>0.01901999999999956</v>
      </c>
      <c r="B1201" s="1">
        <f t="shared" si="144"/>
        <v>-98.56801528421562</v>
      </c>
      <c r="C1201" s="1">
        <f t="shared" si="145"/>
        <v>-98.56801528421562</v>
      </c>
      <c r="D1201" s="1">
        <f t="shared" si="146"/>
        <v>-3.285600509473854</v>
      </c>
      <c r="E1201" s="1">
        <f t="shared" si="148"/>
        <v>0</v>
      </c>
      <c r="F1201" s="1">
        <f t="shared" si="150"/>
        <v>3.285600509473854</v>
      </c>
      <c r="G1201" s="1">
        <f t="shared" si="151"/>
        <v>0</v>
      </c>
      <c r="H1201" s="1">
        <f t="shared" si="149"/>
        <v>0</v>
      </c>
    </row>
    <row r="1202" spans="1:8" ht="12.75">
      <c r="A1202" s="1">
        <f t="shared" si="147"/>
        <v>0.01903999999999956</v>
      </c>
      <c r="B1202" s="1">
        <f t="shared" si="144"/>
        <v>-96.61845364869208</v>
      </c>
      <c r="C1202" s="1">
        <f t="shared" si="145"/>
        <v>-96.61845364869208</v>
      </c>
      <c r="D1202" s="1">
        <f t="shared" si="146"/>
        <v>-3.2206151216230694</v>
      </c>
      <c r="E1202" s="1">
        <f t="shared" si="148"/>
        <v>0</v>
      </c>
      <c r="F1202" s="1">
        <f t="shared" si="150"/>
        <v>3.2206151216230694</v>
      </c>
      <c r="G1202" s="1">
        <f t="shared" si="151"/>
        <v>0</v>
      </c>
      <c r="H1202" s="1">
        <f t="shared" si="149"/>
        <v>0</v>
      </c>
    </row>
    <row r="1203" spans="1:8" ht="12.75">
      <c r="A1203" s="1">
        <f t="shared" si="147"/>
        <v>0.01905999999999956</v>
      </c>
      <c r="B1203" s="1">
        <f t="shared" si="144"/>
        <v>-94.66507768205577</v>
      </c>
      <c r="C1203" s="1">
        <f t="shared" si="145"/>
        <v>-94.66507768205577</v>
      </c>
      <c r="D1203" s="1">
        <f t="shared" si="146"/>
        <v>-3.1555025894018587</v>
      </c>
      <c r="E1203" s="1">
        <f t="shared" si="148"/>
        <v>0</v>
      </c>
      <c r="F1203" s="1">
        <f t="shared" si="150"/>
        <v>3.1555025894018587</v>
      </c>
      <c r="G1203" s="1">
        <f t="shared" si="151"/>
        <v>0</v>
      </c>
      <c r="H1203" s="1">
        <f t="shared" si="149"/>
        <v>0</v>
      </c>
    </row>
    <row r="1204" spans="1:8" ht="12.75">
      <c r="A1204" s="1">
        <f t="shared" si="147"/>
        <v>0.01907999999999956</v>
      </c>
      <c r="B1204" s="1">
        <f t="shared" si="144"/>
        <v>-92.70796450024514</v>
      </c>
      <c r="C1204" s="1">
        <f t="shared" si="145"/>
        <v>-92.70796450024514</v>
      </c>
      <c r="D1204" s="1">
        <f t="shared" si="146"/>
        <v>-3.0902654833415046</v>
      </c>
      <c r="E1204" s="1">
        <f t="shared" si="148"/>
        <v>0</v>
      </c>
      <c r="F1204" s="1">
        <f t="shared" si="150"/>
        <v>3.0902654833415046</v>
      </c>
      <c r="G1204" s="1">
        <f t="shared" si="151"/>
        <v>0</v>
      </c>
      <c r="H1204" s="1">
        <f t="shared" si="149"/>
        <v>0</v>
      </c>
    </row>
    <row r="1205" spans="1:8" ht="12.75">
      <c r="A1205" s="1">
        <f t="shared" si="147"/>
        <v>0.01909999999999956</v>
      </c>
      <c r="B1205" s="1">
        <f t="shared" si="144"/>
        <v>-90.74719136673752</v>
      </c>
      <c r="C1205" s="1">
        <f t="shared" si="145"/>
        <v>-90.74719136673752</v>
      </c>
      <c r="D1205" s="1">
        <f t="shared" si="146"/>
        <v>-3.024906378891251</v>
      </c>
      <c r="E1205" s="1">
        <f t="shared" si="148"/>
        <v>0</v>
      </c>
      <c r="F1205" s="1">
        <f t="shared" si="150"/>
        <v>3.024906378891251</v>
      </c>
      <c r="G1205" s="1">
        <f t="shared" si="151"/>
        <v>0</v>
      </c>
      <c r="H1205" s="1">
        <f t="shared" si="149"/>
        <v>0</v>
      </c>
    </row>
    <row r="1206" spans="1:8" ht="12.75">
      <c r="A1206" s="1">
        <f t="shared" si="147"/>
        <v>0.019119999999999557</v>
      </c>
      <c r="B1206" s="1">
        <f t="shared" si="144"/>
        <v>-88.78283568949881</v>
      </c>
      <c r="C1206" s="1">
        <f t="shared" si="145"/>
        <v>-88.78283568949881</v>
      </c>
      <c r="D1206" s="1">
        <f t="shared" si="146"/>
        <v>-2.959427856316627</v>
      </c>
      <c r="E1206" s="1">
        <f t="shared" si="148"/>
        <v>0</v>
      </c>
      <c r="F1206" s="1">
        <f t="shared" si="150"/>
        <v>2.959427856316627</v>
      </c>
      <c r="G1206" s="1">
        <f t="shared" si="151"/>
        <v>0</v>
      </c>
      <c r="H1206" s="1">
        <f t="shared" si="149"/>
        <v>0</v>
      </c>
    </row>
    <row r="1207" spans="1:8" ht="12.75">
      <c r="A1207" s="1">
        <f t="shared" si="147"/>
        <v>0.019139999999999557</v>
      </c>
      <c r="B1207" s="1">
        <f t="shared" si="144"/>
        <v>-86.81497501792738</v>
      </c>
      <c r="C1207" s="1">
        <f t="shared" si="145"/>
        <v>-86.81497501792738</v>
      </c>
      <c r="D1207" s="1">
        <f t="shared" si="146"/>
        <v>-2.8938325005975796</v>
      </c>
      <c r="E1207" s="1">
        <f t="shared" si="148"/>
        <v>0</v>
      </c>
      <c r="F1207" s="1">
        <f t="shared" si="150"/>
        <v>2.8938325005975796</v>
      </c>
      <c r="G1207" s="1">
        <f t="shared" si="151"/>
        <v>0</v>
      </c>
      <c r="H1207" s="1">
        <f t="shared" si="149"/>
        <v>0</v>
      </c>
    </row>
    <row r="1208" spans="1:8" ht="12.75">
      <c r="A1208" s="1">
        <f t="shared" si="147"/>
        <v>0.019159999999999556</v>
      </c>
      <c r="B1208" s="1">
        <f t="shared" si="144"/>
        <v>-84.84368703979356</v>
      </c>
      <c r="C1208" s="1">
        <f t="shared" si="145"/>
        <v>-84.84368703979356</v>
      </c>
      <c r="D1208" s="1">
        <f t="shared" si="146"/>
        <v>-2.828122901326452</v>
      </c>
      <c r="E1208" s="1">
        <f t="shared" si="148"/>
        <v>0</v>
      </c>
      <c r="F1208" s="1">
        <f t="shared" si="150"/>
        <v>2.828122901326452</v>
      </c>
      <c r="G1208" s="1">
        <f t="shared" si="151"/>
        <v>0</v>
      </c>
      <c r="H1208" s="1">
        <f t="shared" si="149"/>
        <v>0</v>
      </c>
    </row>
    <row r="1209" spans="1:8" ht="12.75">
      <c r="A1209" s="1">
        <f t="shared" si="147"/>
        <v>0.019179999999999555</v>
      </c>
      <c r="B1209" s="1">
        <f t="shared" si="144"/>
        <v>-82.86904957817106</v>
      </c>
      <c r="C1209" s="1">
        <f t="shared" si="145"/>
        <v>-82.86904957817106</v>
      </c>
      <c r="D1209" s="1">
        <f t="shared" si="146"/>
        <v>-2.762301652605702</v>
      </c>
      <c r="E1209" s="1">
        <f t="shared" si="148"/>
        <v>0</v>
      </c>
      <c r="F1209" s="1">
        <f t="shared" si="150"/>
        <v>2.762301652605702</v>
      </c>
      <c r="G1209" s="1">
        <f t="shared" si="151"/>
        <v>0</v>
      </c>
      <c r="H1209" s="1">
        <f t="shared" si="149"/>
        <v>0</v>
      </c>
    </row>
    <row r="1210" spans="1:8" ht="12.75">
      <c r="A1210" s="1">
        <f t="shared" si="147"/>
        <v>0.019199999999999554</v>
      </c>
      <c r="B1210" s="1">
        <f aca="true" t="shared" si="152" ref="B1210:B1250">IF(A1210&lt;D$29/B$15,0,IF(A1210&lt;1/(2*B$13),B$16*SIN(B$15*A1210),IF(A1210&lt;1/(2*B$13)+D$29/B$15,0,B$16*SIN(B$15*A1210))))</f>
        <v>-80.89114058836576</v>
      </c>
      <c r="C1210" s="1">
        <f aca="true" t="shared" si="153" ref="C1210:C1250">B$16*SIN(B$15*A1210)</f>
        <v>-80.89114058836576</v>
      </c>
      <c r="D1210" s="1">
        <f aca="true" t="shared" si="154" ref="D1210:D1250">B1210/R</f>
        <v>-2.6963713529455253</v>
      </c>
      <c r="E1210" s="1">
        <f t="shared" si="148"/>
        <v>0</v>
      </c>
      <c r="F1210" s="1">
        <f t="shared" si="150"/>
        <v>2.6963713529455253</v>
      </c>
      <c r="G1210" s="1">
        <f t="shared" si="151"/>
        <v>0</v>
      </c>
      <c r="H1210" s="1">
        <f t="shared" si="149"/>
        <v>0</v>
      </c>
    </row>
    <row r="1211" spans="1:8" ht="12.75">
      <c r="A1211" s="1">
        <f aca="true" t="shared" si="155" ref="A1211:A1250">A1210+1/(1000*B$13)</f>
        <v>0.019219999999999553</v>
      </c>
      <c r="B1211" s="1">
        <f t="shared" si="152"/>
        <v>-78.91003815483785</v>
      </c>
      <c r="C1211" s="1">
        <f t="shared" si="153"/>
        <v>-78.91003815483785</v>
      </c>
      <c r="D1211" s="1">
        <f t="shared" si="154"/>
        <v>-2.6303346051612615</v>
      </c>
      <c r="E1211" s="1">
        <f aca="true" t="shared" si="156" ref="E1211:E1250">IF(D1211&gt;0,D1211,0)</f>
        <v>0</v>
      </c>
      <c r="F1211" s="1">
        <f t="shared" si="150"/>
        <v>2.6303346051612615</v>
      </c>
      <c r="G1211" s="1">
        <f t="shared" si="151"/>
        <v>0</v>
      </c>
      <c r="H1211" s="1">
        <f aca="true" t="shared" si="157" ref="H1211:H1250">-G1211</f>
        <v>0</v>
      </c>
    </row>
    <row r="1212" spans="1:8" ht="12.75">
      <c r="A1212" s="1">
        <f t="shared" si="155"/>
        <v>0.019239999999999553</v>
      </c>
      <c r="B1212" s="1">
        <f t="shared" si="152"/>
        <v>-76.92582048811921</v>
      </c>
      <c r="C1212" s="1">
        <f t="shared" si="153"/>
        <v>-76.92582048811921</v>
      </c>
      <c r="D1212" s="1">
        <f t="shared" si="154"/>
        <v>-2.5641940162706405</v>
      </c>
      <c r="E1212" s="1">
        <f t="shared" si="156"/>
        <v>0</v>
      </c>
      <c r="F1212" s="1">
        <f t="shared" si="150"/>
        <v>2.5641940162706405</v>
      </c>
      <c r="G1212" s="1">
        <f t="shared" si="151"/>
        <v>0</v>
      </c>
      <c r="H1212" s="1">
        <f t="shared" si="157"/>
        <v>0</v>
      </c>
    </row>
    <row r="1213" spans="1:8" ht="12.75">
      <c r="A1213" s="1">
        <f t="shared" si="155"/>
        <v>0.019259999999999552</v>
      </c>
      <c r="B1213" s="1">
        <f t="shared" si="152"/>
        <v>-74.93856592172581</v>
      </c>
      <c r="C1213" s="1">
        <f t="shared" si="153"/>
        <v>-74.93856592172581</v>
      </c>
      <c r="D1213" s="1">
        <f t="shared" si="154"/>
        <v>-2.4979521973908603</v>
      </c>
      <c r="E1213" s="1">
        <f t="shared" si="156"/>
        <v>0</v>
      </c>
      <c r="F1213" s="1">
        <f t="shared" si="150"/>
        <v>2.4979521973908603</v>
      </c>
      <c r="G1213" s="1">
        <f t="shared" si="151"/>
        <v>0</v>
      </c>
      <c r="H1213" s="1">
        <f t="shared" si="157"/>
        <v>0</v>
      </c>
    </row>
    <row r="1214" spans="1:8" ht="12.75">
      <c r="A1214" s="1">
        <f t="shared" si="155"/>
        <v>0.01927999999999955</v>
      </c>
      <c r="B1214" s="1">
        <f t="shared" si="152"/>
        <v>-72.94835290906492</v>
      </c>
      <c r="C1214" s="1">
        <f t="shared" si="153"/>
        <v>-72.94835290906492</v>
      </c>
      <c r="D1214" s="1">
        <f t="shared" si="154"/>
        <v>-2.4316117636354972</v>
      </c>
      <c r="E1214" s="1">
        <f t="shared" si="156"/>
        <v>0</v>
      </c>
      <c r="F1214" s="1">
        <f t="shared" si="150"/>
        <v>2.4316117636354972</v>
      </c>
      <c r="G1214" s="1">
        <f t="shared" si="151"/>
        <v>0</v>
      </c>
      <c r="H1214" s="1">
        <f t="shared" si="157"/>
        <v>0</v>
      </c>
    </row>
    <row r="1215" spans="1:8" ht="12.75">
      <c r="A1215" s="1">
        <f t="shared" si="155"/>
        <v>0.01929999999999955</v>
      </c>
      <c r="B1215" s="1">
        <f t="shared" si="152"/>
        <v>-70.95526002033904</v>
      </c>
      <c r="C1215" s="1">
        <f t="shared" si="153"/>
        <v>-70.95526002033904</v>
      </c>
      <c r="D1215" s="1">
        <f t="shared" si="154"/>
        <v>-2.3651753340113015</v>
      </c>
      <c r="E1215" s="1">
        <f t="shared" si="156"/>
        <v>0</v>
      </c>
      <c r="F1215" s="1">
        <f t="shared" si="150"/>
        <v>2.3651753340113015</v>
      </c>
      <c r="G1215" s="1">
        <f t="shared" si="151"/>
        <v>0</v>
      </c>
      <c r="H1215" s="1">
        <f t="shared" si="157"/>
        <v>0</v>
      </c>
    </row>
    <row r="1216" spans="1:8" ht="12.75">
      <c r="A1216" s="1">
        <f t="shared" si="155"/>
        <v>0.01931999999999955</v>
      </c>
      <c r="B1216" s="1">
        <f t="shared" si="152"/>
        <v>-68.95936593944242</v>
      </c>
      <c r="C1216" s="1">
        <f t="shared" si="153"/>
        <v>-68.95936593944242</v>
      </c>
      <c r="D1216" s="1">
        <f t="shared" si="154"/>
        <v>-2.2986455313147474</v>
      </c>
      <c r="E1216" s="1">
        <f t="shared" si="156"/>
        <v>0</v>
      </c>
      <c r="F1216" s="1">
        <f t="shared" si="150"/>
        <v>2.2986455313147474</v>
      </c>
      <c r="G1216" s="1">
        <f t="shared" si="151"/>
        <v>0</v>
      </c>
      <c r="H1216" s="1">
        <f t="shared" si="157"/>
        <v>0</v>
      </c>
    </row>
    <row r="1217" spans="1:8" ht="12.75">
      <c r="A1217" s="1">
        <f t="shared" si="155"/>
        <v>0.01933999999999955</v>
      </c>
      <c r="B1217" s="1">
        <f t="shared" si="152"/>
        <v>-66.96074946085587</v>
      </c>
      <c r="C1217" s="1">
        <f t="shared" si="153"/>
        <v>-66.96074946085587</v>
      </c>
      <c r="D1217" s="1">
        <f t="shared" si="154"/>
        <v>-2.2320249820285287</v>
      </c>
      <c r="E1217" s="1">
        <f t="shared" si="156"/>
        <v>0</v>
      </c>
      <c r="F1217" s="1">
        <f t="shared" si="150"/>
        <v>2.2320249820285287</v>
      </c>
      <c r="G1217" s="1">
        <f t="shared" si="151"/>
        <v>0</v>
      </c>
      <c r="H1217" s="1">
        <f t="shared" si="157"/>
        <v>0</v>
      </c>
    </row>
    <row r="1218" spans="1:8" ht="12.75">
      <c r="A1218" s="1">
        <f t="shared" si="155"/>
        <v>0.019359999999999548</v>
      </c>
      <c r="B1218" s="1">
        <f t="shared" si="152"/>
        <v>-64.95948948653576</v>
      </c>
      <c r="C1218" s="1">
        <f t="shared" si="153"/>
        <v>-64.95948948653576</v>
      </c>
      <c r="D1218" s="1">
        <f t="shared" si="154"/>
        <v>-2.165316316217859</v>
      </c>
      <c r="E1218" s="1">
        <f t="shared" si="156"/>
        <v>0</v>
      </c>
      <c r="F1218" s="1">
        <f t="shared" si="150"/>
        <v>2.165316316217859</v>
      </c>
      <c r="G1218" s="1">
        <f t="shared" si="151"/>
        <v>0</v>
      </c>
      <c r="H1218" s="1">
        <f t="shared" si="157"/>
        <v>0</v>
      </c>
    </row>
    <row r="1219" spans="1:8" ht="12.75">
      <c r="A1219" s="1">
        <f t="shared" si="155"/>
        <v>0.019379999999999547</v>
      </c>
      <c r="B1219" s="1">
        <f t="shared" si="152"/>
        <v>-62.955665022799195</v>
      </c>
      <c r="C1219" s="1">
        <f t="shared" si="153"/>
        <v>-62.955665022799195</v>
      </c>
      <c r="D1219" s="1">
        <f t="shared" si="154"/>
        <v>-2.0985221674266397</v>
      </c>
      <c r="E1219" s="1">
        <f t="shared" si="156"/>
        <v>0</v>
      </c>
      <c r="F1219" s="1">
        <f t="shared" si="150"/>
        <v>2.0985221674266397</v>
      </c>
      <c r="G1219" s="1">
        <f t="shared" si="151"/>
        <v>0</v>
      </c>
      <c r="H1219" s="1">
        <f t="shared" si="157"/>
        <v>0</v>
      </c>
    </row>
    <row r="1220" spans="1:8" ht="12.75">
      <c r="A1220" s="1">
        <f t="shared" si="155"/>
        <v>0.019399999999999546</v>
      </c>
      <c r="B1220" s="1">
        <f t="shared" si="152"/>
        <v>-60.9493551772046</v>
      </c>
      <c r="C1220" s="1">
        <f t="shared" si="153"/>
        <v>-60.9493551772046</v>
      </c>
      <c r="D1220" s="1">
        <f t="shared" si="154"/>
        <v>-2.0316451725734868</v>
      </c>
      <c r="E1220" s="1">
        <f t="shared" si="156"/>
        <v>0</v>
      </c>
      <c r="F1220" s="1">
        <f t="shared" si="150"/>
        <v>2.0316451725734868</v>
      </c>
      <c r="G1220" s="1">
        <f t="shared" si="151"/>
        <v>0</v>
      </c>
      <c r="H1220" s="1">
        <f t="shared" si="157"/>
        <v>0</v>
      </c>
    </row>
    <row r="1221" spans="1:8" ht="12.75">
      <c r="A1221" s="1">
        <f t="shared" si="155"/>
        <v>0.019419999999999545</v>
      </c>
      <c r="B1221" s="1">
        <f t="shared" si="152"/>
        <v>-58.94063915542992</v>
      </c>
      <c r="C1221" s="1">
        <f t="shared" si="153"/>
        <v>-58.94063915542992</v>
      </c>
      <c r="D1221" s="1">
        <f t="shared" si="154"/>
        <v>-1.964687971847664</v>
      </c>
      <c r="E1221" s="1">
        <f t="shared" si="156"/>
        <v>0</v>
      </c>
      <c r="F1221" s="1">
        <f t="shared" si="150"/>
        <v>1.964687971847664</v>
      </c>
      <c r="G1221" s="1">
        <f t="shared" si="151"/>
        <v>0</v>
      </c>
      <c r="H1221" s="1">
        <f t="shared" si="157"/>
        <v>0</v>
      </c>
    </row>
    <row r="1222" spans="1:8" ht="12.75">
      <c r="A1222" s="1">
        <f t="shared" si="155"/>
        <v>0.019439999999999544</v>
      </c>
      <c r="B1222" s="1">
        <f t="shared" si="152"/>
        <v>-56.92959625814391</v>
      </c>
      <c r="C1222" s="1">
        <f t="shared" si="153"/>
        <v>-56.92959625814391</v>
      </c>
      <c r="D1222" s="1">
        <f t="shared" si="154"/>
        <v>-1.897653208604797</v>
      </c>
      <c r="E1222" s="1">
        <f t="shared" si="156"/>
        <v>0</v>
      </c>
      <c r="F1222" s="1">
        <f aca="true" t="shared" si="158" ref="F1222:F1250">IF(D1222&lt;0,-D1222,0)</f>
        <v>1.897653208604797</v>
      </c>
      <c r="G1222" s="1">
        <f aca="true" t="shared" si="159" ref="G1222:G1250">C1222-B1222</f>
        <v>0</v>
      </c>
      <c r="H1222" s="1">
        <f t="shared" si="157"/>
        <v>0</v>
      </c>
    </row>
    <row r="1223" spans="1:8" ht="12.75">
      <c r="A1223" s="1">
        <f t="shared" si="155"/>
        <v>0.019459999999999544</v>
      </c>
      <c r="B1223" s="1">
        <f t="shared" si="152"/>
        <v>-54.91630587787672</v>
      </c>
      <c r="C1223" s="1">
        <f t="shared" si="153"/>
        <v>-54.91630587787672</v>
      </c>
      <c r="D1223" s="1">
        <f t="shared" si="154"/>
        <v>-1.8305435292625571</v>
      </c>
      <c r="E1223" s="1">
        <f t="shared" si="156"/>
        <v>0</v>
      </c>
      <c r="F1223" s="1">
        <f t="shared" si="158"/>
        <v>1.8305435292625571</v>
      </c>
      <c r="G1223" s="1">
        <f t="shared" si="159"/>
        <v>0</v>
      </c>
      <c r="H1223" s="1">
        <f t="shared" si="157"/>
        <v>0</v>
      </c>
    </row>
    <row r="1224" spans="1:8" ht="12.75">
      <c r="A1224" s="1">
        <f t="shared" si="155"/>
        <v>0.019479999999999543</v>
      </c>
      <c r="B1224" s="1">
        <f t="shared" si="152"/>
        <v>-52.900847495885245</v>
      </c>
      <c r="C1224" s="1">
        <f t="shared" si="153"/>
        <v>-52.900847495885245</v>
      </c>
      <c r="D1224" s="1">
        <f t="shared" si="154"/>
        <v>-1.7633615831961749</v>
      </c>
      <c r="E1224" s="1">
        <f t="shared" si="156"/>
        <v>0</v>
      </c>
      <c r="F1224" s="1">
        <f t="shared" si="158"/>
        <v>1.7633615831961749</v>
      </c>
      <c r="G1224" s="1">
        <f t="shared" si="159"/>
        <v>0</v>
      </c>
      <c r="H1224" s="1">
        <f t="shared" si="157"/>
        <v>0</v>
      </c>
    </row>
    <row r="1225" spans="1:8" ht="12.75">
      <c r="A1225" s="1">
        <f t="shared" si="155"/>
        <v>0.019499999999999542</v>
      </c>
      <c r="B1225" s="1">
        <f t="shared" si="152"/>
        <v>-50.88330067901539</v>
      </c>
      <c r="C1225" s="1">
        <f t="shared" si="153"/>
        <v>-50.88330067901539</v>
      </c>
      <c r="D1225" s="1">
        <f t="shared" si="154"/>
        <v>-1.6961100226338464</v>
      </c>
      <c r="E1225" s="1">
        <f t="shared" si="156"/>
        <v>0</v>
      </c>
      <c r="F1225" s="1">
        <f t="shared" si="158"/>
        <v>1.6961100226338464</v>
      </c>
      <c r="G1225" s="1">
        <f t="shared" si="159"/>
        <v>0</v>
      </c>
      <c r="H1225" s="1">
        <f t="shared" si="157"/>
        <v>0</v>
      </c>
    </row>
    <row r="1226" spans="1:8" ht="12.75">
      <c r="A1226" s="1">
        <f t="shared" si="155"/>
        <v>0.01951999999999954</v>
      </c>
      <c r="B1226" s="1">
        <f t="shared" si="152"/>
        <v>-48.863745076560896</v>
      </c>
      <c r="C1226" s="1">
        <f t="shared" si="153"/>
        <v>-48.863745076560896</v>
      </c>
      <c r="D1226" s="1">
        <f t="shared" si="154"/>
        <v>-1.6287915025520299</v>
      </c>
      <c r="E1226" s="1">
        <f t="shared" si="156"/>
        <v>0</v>
      </c>
      <c r="F1226" s="1">
        <f t="shared" si="158"/>
        <v>1.6287915025520299</v>
      </c>
      <c r="G1226" s="1">
        <f t="shared" si="159"/>
        <v>0</v>
      </c>
      <c r="H1226" s="1">
        <f t="shared" si="157"/>
        <v>0</v>
      </c>
    </row>
    <row r="1227" spans="1:8" ht="12.75">
      <c r="A1227" s="1">
        <f t="shared" si="155"/>
        <v>0.01953999999999954</v>
      </c>
      <c r="B1227" s="1">
        <f t="shared" si="152"/>
        <v>-46.84226041711863</v>
      </c>
      <c r="C1227" s="1">
        <f t="shared" si="153"/>
        <v>-46.84226041711863</v>
      </c>
      <c r="D1227" s="1">
        <f t="shared" si="154"/>
        <v>-1.561408680570621</v>
      </c>
      <c r="E1227" s="1">
        <f t="shared" si="156"/>
        <v>0</v>
      </c>
      <c r="F1227" s="1">
        <f t="shared" si="158"/>
        <v>1.561408680570621</v>
      </c>
      <c r="G1227" s="1">
        <f t="shared" si="159"/>
        <v>0</v>
      </c>
      <c r="H1227" s="1">
        <f t="shared" si="157"/>
        <v>0</v>
      </c>
    </row>
    <row r="1228" spans="1:8" ht="12.75">
      <c r="A1228" s="1">
        <f t="shared" si="155"/>
        <v>0.01955999999999954</v>
      </c>
      <c r="B1228" s="1">
        <f t="shared" si="152"/>
        <v>-44.81892650544217</v>
      </c>
      <c r="C1228" s="1">
        <f t="shared" si="153"/>
        <v>-44.81892650544217</v>
      </c>
      <c r="D1228" s="1">
        <f t="shared" si="154"/>
        <v>-1.4939642168480725</v>
      </c>
      <c r="E1228" s="1">
        <f t="shared" si="156"/>
        <v>0</v>
      </c>
      <c r="F1228" s="1">
        <f t="shared" si="158"/>
        <v>1.4939642168480725</v>
      </c>
      <c r="G1228" s="1">
        <f t="shared" si="159"/>
        <v>0</v>
      </c>
      <c r="H1228" s="1">
        <f t="shared" si="157"/>
        <v>0</v>
      </c>
    </row>
    <row r="1229" spans="1:8" ht="12.75">
      <c r="A1229" s="1">
        <f t="shared" si="155"/>
        <v>0.01957999999999954</v>
      </c>
      <c r="B1229" s="1">
        <f t="shared" si="152"/>
        <v>-42.79382321928957</v>
      </c>
      <c r="C1229" s="1">
        <f t="shared" si="153"/>
        <v>-42.79382321928957</v>
      </c>
      <c r="D1229" s="1">
        <f t="shared" si="154"/>
        <v>-1.426460773976319</v>
      </c>
      <c r="E1229" s="1">
        <f t="shared" si="156"/>
        <v>0</v>
      </c>
      <c r="F1229" s="1">
        <f t="shared" si="158"/>
        <v>1.426460773976319</v>
      </c>
      <c r="G1229" s="1">
        <f t="shared" si="159"/>
        <v>0</v>
      </c>
      <c r="H1229" s="1">
        <f t="shared" si="157"/>
        <v>0</v>
      </c>
    </row>
    <row r="1230" spans="1:8" ht="12.75">
      <c r="A1230" s="1">
        <f t="shared" si="155"/>
        <v>0.019599999999999538</v>
      </c>
      <c r="B1230" s="1">
        <f t="shared" si="152"/>
        <v>-40.76703050627104</v>
      </c>
      <c r="C1230" s="1">
        <f t="shared" si="153"/>
        <v>-40.76703050627104</v>
      </c>
      <c r="D1230" s="1">
        <f t="shared" si="154"/>
        <v>-1.3589010168757014</v>
      </c>
      <c r="E1230" s="1">
        <f t="shared" si="156"/>
        <v>0</v>
      </c>
      <c r="F1230" s="1">
        <f t="shared" si="158"/>
        <v>1.3589010168757014</v>
      </c>
      <c r="G1230" s="1">
        <f t="shared" si="159"/>
        <v>0</v>
      </c>
      <c r="H1230" s="1">
        <f t="shared" si="157"/>
        <v>0</v>
      </c>
    </row>
    <row r="1231" spans="1:8" ht="12.75">
      <c r="A1231" s="1">
        <f t="shared" si="155"/>
        <v>0.019619999999999537</v>
      </c>
      <c r="B1231" s="1">
        <f t="shared" si="152"/>
        <v>-38.73862838069246</v>
      </c>
      <c r="C1231" s="1">
        <f t="shared" si="153"/>
        <v>-38.73862838069246</v>
      </c>
      <c r="D1231" s="1">
        <f t="shared" si="154"/>
        <v>-1.2912876126897488</v>
      </c>
      <c r="E1231" s="1">
        <f t="shared" si="156"/>
        <v>0</v>
      </c>
      <c r="F1231" s="1">
        <f t="shared" si="158"/>
        <v>1.2912876126897488</v>
      </c>
      <c r="G1231" s="1">
        <f t="shared" si="159"/>
        <v>0</v>
      </c>
      <c r="H1231" s="1">
        <f t="shared" si="157"/>
        <v>0</v>
      </c>
    </row>
    <row r="1232" spans="1:8" ht="12.75">
      <c r="A1232" s="1">
        <f t="shared" si="155"/>
        <v>0.019639999999999536</v>
      </c>
      <c r="B1232" s="1">
        <f t="shared" si="152"/>
        <v>-36.70869692039657</v>
      </c>
      <c r="C1232" s="1">
        <f t="shared" si="153"/>
        <v>-36.70869692039657</v>
      </c>
      <c r="D1232" s="1">
        <f t="shared" si="154"/>
        <v>-1.2236232306798855</v>
      </c>
      <c r="E1232" s="1">
        <f t="shared" si="156"/>
        <v>0</v>
      </c>
      <c r="F1232" s="1">
        <f t="shared" si="158"/>
        <v>1.2236232306798855</v>
      </c>
      <c r="G1232" s="1">
        <f t="shared" si="159"/>
        <v>0</v>
      </c>
      <c r="H1232" s="1">
        <f t="shared" si="157"/>
        <v>0</v>
      </c>
    </row>
    <row r="1233" spans="1:8" ht="12.75">
      <c r="A1233" s="1">
        <f t="shared" si="155"/>
        <v>0.019659999999999535</v>
      </c>
      <c r="B1233" s="1">
        <f t="shared" si="152"/>
        <v>-34.67731626360133</v>
      </c>
      <c r="C1233" s="1">
        <f t="shared" si="153"/>
        <v>-34.67731626360133</v>
      </c>
      <c r="D1233" s="1">
        <f t="shared" si="154"/>
        <v>-1.1559105421200442</v>
      </c>
      <c r="E1233" s="1">
        <f t="shared" si="156"/>
        <v>0</v>
      </c>
      <c r="F1233" s="1">
        <f t="shared" si="158"/>
        <v>1.1559105421200442</v>
      </c>
      <c r="G1233" s="1">
        <f t="shared" si="159"/>
        <v>0</v>
      </c>
      <c r="H1233" s="1">
        <f t="shared" si="157"/>
        <v>0</v>
      </c>
    </row>
    <row r="1234" spans="1:8" ht="12.75">
      <c r="A1234" s="1">
        <f t="shared" si="155"/>
        <v>0.019679999999999535</v>
      </c>
      <c r="B1234" s="1">
        <f t="shared" si="152"/>
        <v>-32.64456660573736</v>
      </c>
      <c r="C1234" s="1">
        <f t="shared" si="153"/>
        <v>-32.64456660573736</v>
      </c>
      <c r="D1234" s="1">
        <f t="shared" si="154"/>
        <v>-1.0881522201912452</v>
      </c>
      <c r="E1234" s="1">
        <f t="shared" si="156"/>
        <v>0</v>
      </c>
      <c r="F1234" s="1">
        <f t="shared" si="158"/>
        <v>1.0881522201912452</v>
      </c>
      <c r="G1234" s="1">
        <f t="shared" si="159"/>
        <v>0</v>
      </c>
      <c r="H1234" s="1">
        <f t="shared" si="157"/>
        <v>0</v>
      </c>
    </row>
    <row r="1235" spans="1:8" ht="12.75">
      <c r="A1235" s="1">
        <f t="shared" si="155"/>
        <v>0.019699999999999534</v>
      </c>
      <c r="B1235" s="1">
        <f t="shared" si="152"/>
        <v>-30.610528196280253</v>
      </c>
      <c r="C1235" s="1">
        <f t="shared" si="153"/>
        <v>-30.610528196280253</v>
      </c>
      <c r="D1235" s="1">
        <f t="shared" si="154"/>
        <v>-1.0203509398760084</v>
      </c>
      <c r="E1235" s="1">
        <f t="shared" si="156"/>
        <v>0</v>
      </c>
      <c r="F1235" s="1">
        <f t="shared" si="158"/>
        <v>1.0203509398760084</v>
      </c>
      <c r="G1235" s="1">
        <f t="shared" si="159"/>
        <v>0</v>
      </c>
      <c r="H1235" s="1">
        <f t="shared" si="157"/>
        <v>0</v>
      </c>
    </row>
    <row r="1236" spans="1:8" ht="12.75">
      <c r="A1236" s="1">
        <f t="shared" si="155"/>
        <v>0.019719999999999533</v>
      </c>
      <c r="B1236" s="1">
        <f t="shared" si="152"/>
        <v>-28.575281335583576</v>
      </c>
      <c r="C1236" s="1">
        <f t="shared" si="153"/>
        <v>-28.575281335583576</v>
      </c>
      <c r="D1236" s="1">
        <f t="shared" si="154"/>
        <v>-0.9525093778527859</v>
      </c>
      <c r="E1236" s="1">
        <f t="shared" si="156"/>
        <v>0</v>
      </c>
      <c r="F1236" s="1">
        <f t="shared" si="158"/>
        <v>0.9525093778527859</v>
      </c>
      <c r="G1236" s="1">
        <f t="shared" si="159"/>
        <v>0</v>
      </c>
      <c r="H1236" s="1">
        <f t="shared" si="157"/>
        <v>0</v>
      </c>
    </row>
    <row r="1237" spans="1:8" ht="12.75">
      <c r="A1237" s="1">
        <f t="shared" si="155"/>
        <v>0.019739999999999532</v>
      </c>
      <c r="B1237" s="1">
        <f t="shared" si="152"/>
        <v>-26.538906371708485</v>
      </c>
      <c r="C1237" s="1">
        <f t="shared" si="153"/>
        <v>-26.538906371708485</v>
      </c>
      <c r="D1237" s="1">
        <f t="shared" si="154"/>
        <v>-0.8846302123902828</v>
      </c>
      <c r="E1237" s="1">
        <f t="shared" si="156"/>
        <v>0</v>
      </c>
      <c r="F1237" s="1">
        <f t="shared" si="158"/>
        <v>0.8846302123902828</v>
      </c>
      <c r="G1237" s="1">
        <f t="shared" si="159"/>
        <v>0</v>
      </c>
      <c r="H1237" s="1">
        <f t="shared" si="157"/>
        <v>0</v>
      </c>
    </row>
    <row r="1238" spans="1:8" ht="12.75">
      <c r="A1238" s="1">
        <f t="shared" si="155"/>
        <v>0.01975999999999953</v>
      </c>
      <c r="B1238" s="1">
        <f t="shared" si="152"/>
        <v>-24.50148369725173</v>
      </c>
      <c r="C1238" s="1">
        <f t="shared" si="153"/>
        <v>-24.50148369725173</v>
      </c>
      <c r="D1238" s="1">
        <f t="shared" si="154"/>
        <v>-0.8167161232417243</v>
      </c>
      <c r="E1238" s="1">
        <f t="shared" si="156"/>
        <v>0</v>
      </c>
      <c r="F1238" s="1">
        <f t="shared" si="158"/>
        <v>0.8167161232417243</v>
      </c>
      <c r="G1238" s="1">
        <f t="shared" si="159"/>
        <v>0</v>
      </c>
      <c r="H1238" s="1">
        <f t="shared" si="157"/>
        <v>0</v>
      </c>
    </row>
    <row r="1239" spans="1:8" ht="12.75">
      <c r="A1239" s="1">
        <f t="shared" si="155"/>
        <v>0.01977999999999953</v>
      </c>
      <c r="B1239" s="1">
        <f t="shared" si="152"/>
        <v>-22.463093746171864</v>
      </c>
      <c r="C1239" s="1">
        <f t="shared" si="153"/>
        <v>-22.463093746171864</v>
      </c>
      <c r="D1239" s="1">
        <f t="shared" si="154"/>
        <v>-0.7487697915390622</v>
      </c>
      <c r="E1239" s="1">
        <f t="shared" si="156"/>
        <v>0</v>
      </c>
      <c r="F1239" s="1">
        <f t="shared" si="158"/>
        <v>0.7487697915390622</v>
      </c>
      <c r="G1239" s="1">
        <f t="shared" si="159"/>
        <v>0</v>
      </c>
      <c r="H1239" s="1">
        <f t="shared" si="157"/>
        <v>0</v>
      </c>
    </row>
    <row r="1240" spans="1:8" ht="12.75">
      <c r="A1240" s="1">
        <f t="shared" si="155"/>
        <v>0.01979999999999953</v>
      </c>
      <c r="B1240" s="1">
        <f t="shared" si="152"/>
        <v>-20.423816990613588</v>
      </c>
      <c r="C1240" s="1">
        <f t="shared" si="153"/>
        <v>-20.423816990613588</v>
      </c>
      <c r="D1240" s="1">
        <f t="shared" si="154"/>
        <v>-0.6807938996871196</v>
      </c>
      <c r="E1240" s="1">
        <f t="shared" si="156"/>
        <v>0</v>
      </c>
      <c r="F1240" s="1">
        <f t="shared" si="158"/>
        <v>0.6807938996871196</v>
      </c>
      <c r="G1240" s="1">
        <f t="shared" si="159"/>
        <v>0</v>
      </c>
      <c r="H1240" s="1">
        <f t="shared" si="157"/>
        <v>0</v>
      </c>
    </row>
    <row r="1241" spans="1:8" ht="12.75">
      <c r="A1241" s="1">
        <f t="shared" si="155"/>
        <v>0.01981999999999953</v>
      </c>
      <c r="B1241" s="1">
        <f t="shared" si="152"/>
        <v>-18.38373393773199</v>
      </c>
      <c r="C1241" s="1">
        <f t="shared" si="153"/>
        <v>-18.38373393773199</v>
      </c>
      <c r="D1241" s="1">
        <f t="shared" si="154"/>
        <v>-0.612791131257733</v>
      </c>
      <c r="E1241" s="1">
        <f t="shared" si="156"/>
        <v>0</v>
      </c>
      <c r="F1241" s="1">
        <f t="shared" si="158"/>
        <v>0.612791131257733</v>
      </c>
      <c r="G1241" s="1">
        <f t="shared" si="159"/>
        <v>0</v>
      </c>
      <c r="H1241" s="1">
        <f t="shared" si="157"/>
        <v>0</v>
      </c>
    </row>
    <row r="1242" spans="1:8" ht="12.75">
      <c r="A1242" s="1">
        <f t="shared" si="155"/>
        <v>0.019839999999999528</v>
      </c>
      <c r="B1242" s="1">
        <f t="shared" si="152"/>
        <v>-16.342925126512522</v>
      </c>
      <c r="C1242" s="1">
        <f t="shared" si="153"/>
        <v>-16.342925126512522</v>
      </c>
      <c r="D1242" s="1">
        <f t="shared" si="154"/>
        <v>-0.5447641708837507</v>
      </c>
      <c r="E1242" s="1">
        <f t="shared" si="156"/>
        <v>0</v>
      </c>
      <c r="F1242" s="1">
        <f t="shared" si="158"/>
        <v>0.5447641708837507</v>
      </c>
      <c r="G1242" s="1">
        <f t="shared" si="159"/>
        <v>0</v>
      </c>
      <c r="H1242" s="1">
        <f t="shared" si="157"/>
        <v>0</v>
      </c>
    </row>
    <row r="1243" spans="1:8" ht="12.75">
      <c r="A1243" s="1">
        <f t="shared" si="155"/>
        <v>0.019859999999999527</v>
      </c>
      <c r="B1243" s="1">
        <f t="shared" si="152"/>
        <v>-14.30147112459263</v>
      </c>
      <c r="C1243" s="1">
        <f t="shared" si="153"/>
        <v>-14.30147112459263</v>
      </c>
      <c r="D1243" s="1">
        <f t="shared" si="154"/>
        <v>-0.47671570415308767</v>
      </c>
      <c r="E1243" s="1">
        <f t="shared" si="156"/>
        <v>0</v>
      </c>
      <c r="F1243" s="1">
        <f t="shared" si="158"/>
        <v>0.47671570415308767</v>
      </c>
      <c r="G1243" s="1">
        <f t="shared" si="159"/>
        <v>0</v>
      </c>
      <c r="H1243" s="1">
        <f t="shared" si="157"/>
        <v>0</v>
      </c>
    </row>
    <row r="1244" spans="1:8" ht="12.75">
      <c r="A1244" s="1">
        <f t="shared" si="155"/>
        <v>0.019879999999999527</v>
      </c>
      <c r="B1244" s="1">
        <f t="shared" si="152"/>
        <v>-12.259452525080784</v>
      </c>
      <c r="C1244" s="1">
        <f t="shared" si="153"/>
        <v>-12.259452525080784</v>
      </c>
      <c r="D1244" s="1">
        <f t="shared" si="154"/>
        <v>-0.4086484175026928</v>
      </c>
      <c r="E1244" s="1">
        <f t="shared" si="156"/>
        <v>0</v>
      </c>
      <c r="F1244" s="1">
        <f t="shared" si="158"/>
        <v>0.4086484175026928</v>
      </c>
      <c r="G1244" s="1">
        <f t="shared" si="159"/>
        <v>0</v>
      </c>
      <c r="H1244" s="1">
        <f t="shared" si="157"/>
        <v>0</v>
      </c>
    </row>
    <row r="1245" spans="1:8" ht="12.75">
      <c r="A1245" s="1">
        <f t="shared" si="155"/>
        <v>0.019899999999999526</v>
      </c>
      <c r="B1245" s="1">
        <f t="shared" si="152"/>
        <v>-10.216949943374788</v>
      </c>
      <c r="C1245" s="1">
        <f t="shared" si="153"/>
        <v>-10.216949943374788</v>
      </c>
      <c r="D1245" s="1">
        <f t="shared" si="154"/>
        <v>-0.3405649981124929</v>
      </c>
      <c r="E1245" s="1">
        <f t="shared" si="156"/>
        <v>0</v>
      </c>
      <c r="F1245" s="1">
        <f t="shared" si="158"/>
        <v>0.3405649981124929</v>
      </c>
      <c r="G1245" s="1">
        <f t="shared" si="159"/>
        <v>0</v>
      </c>
      <c r="H1245" s="1">
        <f t="shared" si="157"/>
        <v>0</v>
      </c>
    </row>
    <row r="1246" spans="1:8" ht="12.75">
      <c r="A1246" s="1">
        <f t="shared" si="155"/>
        <v>0.019919999999999525</v>
      </c>
      <c r="B1246" s="1">
        <f t="shared" si="152"/>
        <v>-8.17404401397896</v>
      </c>
      <c r="C1246" s="1">
        <f t="shared" si="153"/>
        <v>-8.17404401397896</v>
      </c>
      <c r="D1246" s="1">
        <f t="shared" si="154"/>
        <v>-0.2724681337992987</v>
      </c>
      <c r="E1246" s="1">
        <f t="shared" si="156"/>
        <v>0</v>
      </c>
      <c r="F1246" s="1">
        <f t="shared" si="158"/>
        <v>0.2724681337992987</v>
      </c>
      <c r="G1246" s="1">
        <f t="shared" si="159"/>
        <v>0</v>
      </c>
      <c r="H1246" s="1">
        <f t="shared" si="157"/>
        <v>0</v>
      </c>
    </row>
    <row r="1247" spans="1:8" ht="12.75">
      <c r="A1247" s="1">
        <f t="shared" si="155"/>
        <v>0.019939999999999524</v>
      </c>
      <c r="B1247" s="1">
        <f t="shared" si="152"/>
        <v>-6.130815387321955</v>
      </c>
      <c r="C1247" s="1">
        <f t="shared" si="153"/>
        <v>-6.130815387321955</v>
      </c>
      <c r="D1247" s="1">
        <f t="shared" si="154"/>
        <v>-0.20436051291073185</v>
      </c>
      <c r="E1247" s="1">
        <f t="shared" si="156"/>
        <v>0</v>
      </c>
      <c r="F1247" s="1">
        <f t="shared" si="158"/>
        <v>0.20436051291073185</v>
      </c>
      <c r="G1247" s="1">
        <f t="shared" si="159"/>
        <v>0</v>
      </c>
      <c r="H1247" s="1">
        <f t="shared" si="157"/>
        <v>0</v>
      </c>
    </row>
    <row r="1248" spans="1:8" ht="12.75">
      <c r="A1248" s="1">
        <f t="shared" si="155"/>
        <v>0.019959999999999523</v>
      </c>
      <c r="B1248" s="1">
        <f t="shared" si="152"/>
        <v>-4.0873447265710965</v>
      </c>
      <c r="C1248" s="1">
        <f t="shared" si="153"/>
        <v>-4.0873447265710965</v>
      </c>
      <c r="D1248" s="1">
        <f t="shared" si="154"/>
        <v>-0.13624482421903655</v>
      </c>
      <c r="E1248" s="1">
        <f t="shared" si="156"/>
        <v>0</v>
      </c>
      <c r="F1248" s="1">
        <f t="shared" si="158"/>
        <v>0.13624482421903655</v>
      </c>
      <c r="G1248" s="1">
        <f t="shared" si="159"/>
        <v>0</v>
      </c>
      <c r="H1248" s="1">
        <f t="shared" si="157"/>
        <v>0</v>
      </c>
    </row>
    <row r="1249" spans="1:8" ht="12.75">
      <c r="A1249" s="1">
        <f t="shared" si="155"/>
        <v>0.019979999999999522</v>
      </c>
      <c r="B1249" s="1">
        <f t="shared" si="152"/>
        <v>-2.0437127044490873</v>
      </c>
      <c r="C1249" s="1">
        <f t="shared" si="153"/>
        <v>-2.0437127044490873</v>
      </c>
      <c r="D1249" s="1">
        <f t="shared" si="154"/>
        <v>-0.06812375681496957</v>
      </c>
      <c r="E1249" s="1">
        <f t="shared" si="156"/>
        <v>0</v>
      </c>
      <c r="F1249" s="1">
        <f t="shared" si="158"/>
        <v>0.06812375681496957</v>
      </c>
      <c r="G1249" s="1">
        <f t="shared" si="159"/>
        <v>0</v>
      </c>
      <c r="H1249" s="1">
        <f t="shared" si="157"/>
        <v>0</v>
      </c>
    </row>
    <row r="1250" spans="1:8" ht="12.75">
      <c r="A1250" s="1">
        <f t="shared" si="155"/>
        <v>0.01999999999999952</v>
      </c>
      <c r="B1250" s="1">
        <f t="shared" si="152"/>
        <v>-4.890326305240434E-11</v>
      </c>
      <c r="C1250" s="1">
        <f t="shared" si="153"/>
        <v>-4.890326305240434E-11</v>
      </c>
      <c r="D1250" s="1">
        <f t="shared" si="154"/>
        <v>-1.630108768413478E-12</v>
      </c>
      <c r="E1250" s="1">
        <f t="shared" si="156"/>
        <v>0</v>
      </c>
      <c r="F1250" s="1">
        <f t="shared" si="158"/>
        <v>1.630108768413478E-12</v>
      </c>
      <c r="G1250" s="1">
        <f t="shared" si="159"/>
        <v>0</v>
      </c>
      <c r="H1250" s="1">
        <f t="shared" si="157"/>
        <v>0</v>
      </c>
    </row>
  </sheetData>
  <sheetProtection sheet="1"/>
  <hyperlinks>
    <hyperlink ref="A4" r:id="rId1" display="http://pagesperso-orange.fr/fabrice.sincere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  <oleObjects>
    <oleObject progId="Dessin VISIO 4" shapeId="958217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alain b</cp:lastModifiedBy>
  <cp:lastPrinted>2009-12-06T07:24:23Z</cp:lastPrinted>
  <dcterms:created xsi:type="dcterms:W3CDTF">2009-10-08T17:03:32Z</dcterms:created>
  <dcterms:modified xsi:type="dcterms:W3CDTF">2011-11-13T19:35:24Z</dcterms:modified>
  <cp:category/>
  <cp:version/>
  <cp:contentType/>
  <cp:contentStatus/>
</cp:coreProperties>
</file>